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\\fs\400.総務部総務課\総務課作業フォルダ\01 総会\第１０６回総会（東京）\01_決裁\02_総会開催通知_会員宛\HP掲載\"/>
    </mc:Choice>
  </mc:AlternateContent>
  <xr:revisionPtr revIDLastSave="0" documentId="13_ncr:1_{9825A40C-07B7-4743-A9F9-DA66923CFDE5}" xr6:coauthVersionLast="36" xr6:coauthVersionMax="36" xr10:uidLastSave="{00000000-0000-0000-0000-000000000000}"/>
  <workbookProtection workbookAlgorithmName="SHA-512" workbookHashValue="FKaa7IUqccHOQguH7F2UWHXUywBLdkAA3AM99BBcSy75eb4wvPBpQhZVSvGXst2ctrUsQL3GPQBj+KQdTkYIAw==" workbookSaltValue="4LbbrFBIcxHC8QNZ4bK1Cw==" workbookSpinCount="100000" lockStructure="1"/>
  <bookViews>
    <workbookView xWindow="0" yWindow="0" windowWidth="20490" windowHeight="7410" xr2:uid="{00000000-000D-0000-FFFF-FFFF00000000}"/>
  </bookViews>
  <sheets>
    <sheet name="入力用" sheetId="2" r:id="rId1"/>
    <sheet name="集計用" sheetId="9" r:id="rId2"/>
    <sheet name="特別会員" sheetId="11" state="hidden" r:id="rId3"/>
    <sheet name="並び替え用" sheetId="12" state="hidden" r:id="rId4"/>
  </sheets>
  <definedNames>
    <definedName name="_xlnm._FilterDatabase" localSheetId="2" hidden="1">特別会員!$B$1:$AF$1</definedName>
    <definedName name="_xlnm.Print_Area" localSheetId="1">集計用!$A$1:$E$6</definedName>
    <definedName name="_xlnm.Print_Area" localSheetId="0">入力用!$A$1:$D$27</definedName>
    <definedName name="_xlnm.Print_Titles" localSheetId="1">集計用!$1:$1</definedName>
  </definedNames>
  <calcPr calcId="191029"/>
</workbook>
</file>

<file path=xl/calcChain.xml><?xml version="1.0" encoding="utf-8"?>
<calcChain xmlns="http://schemas.openxmlformats.org/spreadsheetml/2006/main">
  <c r="B13" i="2" l="1"/>
  <c r="B15" i="2"/>
  <c r="G6" i="9"/>
  <c r="G4" i="9"/>
  <c r="H6" i="9"/>
  <c r="B6" i="9"/>
  <c r="H5" i="9"/>
  <c r="B5" i="9"/>
  <c r="H4" i="9"/>
  <c r="B4" i="9"/>
  <c r="H3" i="9"/>
  <c r="B3" i="9"/>
  <c r="H2" i="9"/>
  <c r="B2" i="9"/>
  <c r="B16" i="2"/>
  <c r="B14" i="2"/>
  <c r="B6" i="2"/>
  <c r="B2" i="2"/>
  <c r="B12" i="2"/>
  <c r="I4" i="11" l="1"/>
  <c r="I5" i="11"/>
  <c r="I14" i="11"/>
  <c r="I17" i="11"/>
  <c r="I13" i="11"/>
  <c r="I15" i="11"/>
  <c r="I16" i="11"/>
  <c r="I19" i="11"/>
  <c r="I18" i="11"/>
  <c r="I12" i="11"/>
  <c r="I6" i="11"/>
  <c r="I3" i="11"/>
  <c r="I9" i="11"/>
  <c r="I7" i="11"/>
  <c r="I10" i="11"/>
  <c r="I11" i="11"/>
  <c r="I2" i="11"/>
  <c r="I20" i="11"/>
  <c r="I8" i="11"/>
  <c r="I36" i="11"/>
  <c r="I37" i="11"/>
  <c r="I38" i="11"/>
  <c r="I42" i="11"/>
  <c r="I24" i="11"/>
  <c r="I26" i="11"/>
  <c r="I31" i="11"/>
  <c r="I21" i="11"/>
  <c r="I28" i="11"/>
  <c r="I29" i="11"/>
  <c r="I27" i="11"/>
  <c r="I23" i="11"/>
  <c r="I22" i="11"/>
  <c r="I30" i="11"/>
  <c r="I25" i="11"/>
  <c r="I41" i="11"/>
  <c r="I40" i="11"/>
  <c r="I39" i="11"/>
  <c r="I35" i="11"/>
  <c r="I34" i="11"/>
  <c r="I32" i="11"/>
  <c r="I33" i="11"/>
  <c r="I193" i="11"/>
  <c r="I196" i="11"/>
  <c r="I195" i="11"/>
  <c r="I194" i="11"/>
  <c r="I199" i="11"/>
  <c r="I200" i="11"/>
  <c r="I198" i="11"/>
  <c r="I197" i="11"/>
  <c r="I188" i="11"/>
  <c r="I191" i="11"/>
  <c r="I192" i="11"/>
  <c r="I190" i="11"/>
  <c r="I189" i="11"/>
  <c r="I186" i="11"/>
  <c r="I185" i="11"/>
  <c r="I187" i="11"/>
  <c r="I171" i="11"/>
  <c r="I172" i="11"/>
  <c r="I175" i="11"/>
  <c r="I180" i="11"/>
  <c r="I173" i="11"/>
  <c r="I184" i="11"/>
  <c r="I182" i="11"/>
  <c r="I164" i="11"/>
  <c r="I161" i="11"/>
  <c r="I163" i="11"/>
  <c r="I168" i="11"/>
  <c r="I169" i="11"/>
  <c r="I177" i="11"/>
  <c r="I179" i="11"/>
  <c r="I181" i="11"/>
  <c r="I174" i="11"/>
  <c r="I176" i="11"/>
  <c r="I162" i="11"/>
  <c r="I170" i="11"/>
  <c r="I183" i="11"/>
  <c r="I160" i="11"/>
  <c r="I167" i="11"/>
  <c r="I178" i="11"/>
  <c r="I165" i="11"/>
  <c r="I166" i="11"/>
  <c r="I152" i="11"/>
  <c r="I155" i="11"/>
  <c r="I153" i="11"/>
  <c r="I158" i="11"/>
  <c r="I151" i="11"/>
  <c r="I150" i="11"/>
  <c r="I147" i="11"/>
  <c r="I157" i="11"/>
  <c r="I154" i="11"/>
  <c r="I159" i="11"/>
  <c r="I156" i="11"/>
  <c r="I148" i="11"/>
  <c r="I149" i="11"/>
  <c r="I46" i="11"/>
  <c r="I47" i="11"/>
  <c r="I53" i="11"/>
  <c r="I59" i="11"/>
  <c r="I64" i="11"/>
  <c r="I67" i="11"/>
  <c r="I75" i="11"/>
  <c r="I88" i="11"/>
  <c r="I78" i="11"/>
  <c r="I80" i="11"/>
  <c r="I65" i="11"/>
  <c r="I93" i="11"/>
  <c r="I57" i="11"/>
  <c r="I111" i="11"/>
  <c r="I91" i="11"/>
  <c r="I85" i="11"/>
  <c r="I83" i="11"/>
  <c r="I60" i="11"/>
  <c r="I87" i="11"/>
  <c r="I95" i="11"/>
  <c r="I56" i="11"/>
  <c r="I96" i="11"/>
  <c r="I52" i="11"/>
  <c r="I70" i="11"/>
  <c r="I44" i="11"/>
  <c r="I72" i="11"/>
  <c r="I102" i="11"/>
  <c r="I103" i="11"/>
  <c r="I48" i="11"/>
  <c r="I79" i="11"/>
  <c r="I54" i="11"/>
  <c r="I105" i="11"/>
  <c r="I77" i="11"/>
  <c r="I86" i="11"/>
  <c r="I89" i="11"/>
  <c r="I110" i="11"/>
  <c r="I90" i="11"/>
  <c r="I51" i="11"/>
  <c r="I92" i="11"/>
  <c r="I76" i="11"/>
  <c r="I45" i="11"/>
  <c r="I98" i="11"/>
  <c r="I97" i="11"/>
  <c r="I109" i="11"/>
  <c r="I58" i="11"/>
  <c r="I73" i="11"/>
  <c r="I99" i="11"/>
  <c r="I61" i="11"/>
  <c r="I66" i="11"/>
  <c r="I84" i="11"/>
  <c r="I101" i="11"/>
  <c r="I94" i="11"/>
  <c r="I71" i="11"/>
  <c r="I108" i="11"/>
  <c r="I55" i="11"/>
  <c r="I100" i="11"/>
  <c r="I106" i="11"/>
  <c r="I43" i="11"/>
  <c r="I68" i="11"/>
  <c r="I82" i="11"/>
  <c r="I62" i="11"/>
  <c r="I49" i="11"/>
  <c r="I104" i="11"/>
  <c r="I74" i="11"/>
  <c r="I50" i="11"/>
  <c r="I69" i="11"/>
  <c r="I81" i="11"/>
  <c r="I107" i="11"/>
  <c r="I63" i="11"/>
  <c r="I116" i="11"/>
  <c r="I126" i="11"/>
  <c r="I146" i="11"/>
  <c r="I144" i="11"/>
  <c r="I118" i="11"/>
  <c r="I124" i="11"/>
  <c r="I117" i="11"/>
  <c r="I127" i="11"/>
  <c r="I138" i="11"/>
  <c r="I125" i="11"/>
  <c r="I123" i="11"/>
  <c r="I134" i="11"/>
  <c r="I114" i="11"/>
  <c r="I136" i="11"/>
  <c r="I142" i="11"/>
  <c r="I132" i="11"/>
  <c r="I135" i="11"/>
  <c r="I137" i="11"/>
  <c r="I119" i="11"/>
  <c r="I131" i="11"/>
  <c r="I128" i="11"/>
  <c r="I112" i="11"/>
  <c r="I120" i="11"/>
  <c r="I130" i="11"/>
  <c r="I121" i="11"/>
  <c r="I129" i="11"/>
  <c r="I141" i="11"/>
  <c r="I145" i="11"/>
  <c r="I113" i="11"/>
  <c r="I143" i="11"/>
  <c r="I139" i="11"/>
  <c r="I122" i="11"/>
  <c r="I133" i="11"/>
  <c r="I115" i="11"/>
  <c r="I140" i="11"/>
  <c r="I234" i="11"/>
  <c r="I233" i="11"/>
  <c r="I235" i="11"/>
  <c r="I230" i="11"/>
  <c r="I231" i="11"/>
  <c r="I229" i="11"/>
  <c r="I228" i="11"/>
  <c r="I201" i="11"/>
  <c r="I232" i="11"/>
  <c r="I227" i="11"/>
  <c r="I224" i="11"/>
  <c r="I226" i="11"/>
  <c r="I225" i="11"/>
  <c r="I202" i="11"/>
  <c r="I205" i="11"/>
  <c r="I215" i="11"/>
  <c r="I212" i="11"/>
  <c r="I206" i="11"/>
  <c r="I211" i="11"/>
  <c r="I203" i="11"/>
  <c r="I210" i="11"/>
  <c r="I204" i="11"/>
  <c r="I221" i="11"/>
  <c r="I208" i="11"/>
  <c r="I209" i="11"/>
  <c r="I213" i="11"/>
  <c r="I207" i="11"/>
  <c r="I214" i="11"/>
  <c r="I220" i="11"/>
  <c r="I219" i="11"/>
  <c r="I218" i="11"/>
  <c r="I216" i="11"/>
  <c r="I217" i="11"/>
  <c r="I222" i="11"/>
  <c r="I223" i="11"/>
  <c r="I273" i="11"/>
  <c r="I275" i="11"/>
  <c r="I272" i="11"/>
  <c r="I274" i="11"/>
  <c r="I256" i="11"/>
  <c r="I253" i="11"/>
  <c r="I255" i="11"/>
  <c r="I254" i="11"/>
  <c r="I237" i="11"/>
  <c r="I246" i="11"/>
  <c r="I249" i="11"/>
  <c r="I243" i="11"/>
  <c r="I250" i="11"/>
  <c r="I247" i="11"/>
  <c r="I236" i="11"/>
  <c r="I241" i="11"/>
  <c r="I242" i="11"/>
  <c r="I245" i="11"/>
  <c r="I238" i="11"/>
  <c r="I252" i="11"/>
  <c r="I239" i="11"/>
  <c r="I248" i="11"/>
  <c r="I251" i="11"/>
  <c r="I240" i="11"/>
  <c r="I244" i="11"/>
  <c r="I258" i="11"/>
  <c r="I260" i="11"/>
  <c r="I264" i="11"/>
  <c r="I265" i="11"/>
  <c r="I259" i="11"/>
  <c r="I257" i="11"/>
  <c r="I261" i="11"/>
  <c r="I262" i="11"/>
  <c r="I263" i="11"/>
  <c r="I267" i="11"/>
  <c r="I268" i="11"/>
  <c r="I270" i="11"/>
  <c r="I271" i="11"/>
  <c r="I269" i="11"/>
  <c r="I266" i="11"/>
  <c r="I276" i="11"/>
  <c r="I277" i="11"/>
  <c r="I279" i="11"/>
  <c r="I278" i="11"/>
  <c r="I300" i="11"/>
  <c r="I299" i="11"/>
  <c r="I301" i="11"/>
  <c r="I302" i="11"/>
  <c r="I293" i="11"/>
  <c r="I295" i="11"/>
  <c r="I294" i="11"/>
  <c r="I296" i="11"/>
  <c r="I288" i="11"/>
  <c r="I289" i="11"/>
  <c r="I287" i="11"/>
  <c r="I290" i="11"/>
  <c r="I286" i="11"/>
  <c r="I282" i="11"/>
  <c r="I291" i="11"/>
  <c r="I292" i="11"/>
  <c r="I285" i="11"/>
  <c r="I281" i="11"/>
  <c r="I280" i="11"/>
  <c r="I283" i="11"/>
  <c r="I284" i="11"/>
  <c r="I298" i="11"/>
  <c r="I297" i="11"/>
  <c r="I307" i="11"/>
  <c r="I306" i="11"/>
  <c r="I304" i="11"/>
  <c r="I303" i="11"/>
  <c r="I305" i="11"/>
  <c r="I308" i="11"/>
  <c r="I309" i="11"/>
  <c r="I310" i="11"/>
  <c r="I313" i="11"/>
  <c r="I314" i="11"/>
  <c r="I311" i="11"/>
  <c r="I312" i="11"/>
  <c r="I317" i="11"/>
  <c r="I316" i="11"/>
  <c r="I319" i="11"/>
  <c r="I318" i="11"/>
  <c r="I315" i="11"/>
  <c r="I320" i="11"/>
  <c r="I322" i="11"/>
  <c r="I323" i="11"/>
  <c r="I321" i="11"/>
  <c r="I329" i="11"/>
  <c r="I328" i="11"/>
  <c r="I333" i="11"/>
  <c r="I325" i="11"/>
  <c r="I332" i="11"/>
  <c r="I327" i="11"/>
  <c r="I330" i="11"/>
  <c r="I324" i="11"/>
  <c r="I326" i="11"/>
  <c r="I331" i="11"/>
  <c r="I334" i="11"/>
  <c r="A6" i="9" l="1"/>
  <c r="A5" i="9"/>
  <c r="G5" i="9" s="1"/>
  <c r="A4" i="9"/>
  <c r="A3" i="9"/>
  <c r="G3" i="9" s="1"/>
  <c r="A2" i="9"/>
  <c r="G2" i="9" s="1"/>
  <c r="H1" i="2" l="1"/>
  <c r="J4" i="9" l="1"/>
  <c r="J3" i="9"/>
  <c r="J2" i="9"/>
  <c r="J6" i="9"/>
  <c r="J5" i="9"/>
  <c r="H2" i="2"/>
  <c r="K2" i="9" l="1"/>
  <c r="O2" i="9" l="1"/>
  <c r="N2" i="9"/>
  <c r="M2" i="9"/>
  <c r="L2" i="9"/>
  <c r="D3" i="9" l="1"/>
  <c r="E3" i="9"/>
  <c r="D4" i="9"/>
  <c r="E4" i="9"/>
  <c r="D5" i="9"/>
  <c r="E5" i="9"/>
  <c r="D6" i="9"/>
  <c r="E6" i="9"/>
  <c r="E2" i="9"/>
  <c r="D2" i="9"/>
  <c r="C2" i="9" l="1"/>
  <c r="C3" i="9"/>
  <c r="C4" i="9"/>
  <c r="C5" i="9"/>
  <c r="C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soumu-04</author>
  </authors>
  <commentList>
    <comment ref="B17" authorId="0" shapeId="0" xr:uid="{251A00E1-5052-4FCC-9E46-FEE48774F539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日水協:
</t>
        </r>
        <r>
          <rPr>
            <sz val="12"/>
            <color indexed="81"/>
            <rFont val="MS P ゴシック"/>
            <family val="3"/>
            <charset val="128"/>
          </rPr>
          <t>Web出席の場合のみご記入ください。
メールアドレスは代表のもの１つをご記入ください。複数のパソコン等のデバイスで視聴する場合、指定のメールアドレスに届いた会議出席用URLを転送することで視聴可能です。</t>
        </r>
      </text>
    </comment>
  </commentList>
</comments>
</file>

<file path=xl/sharedStrings.xml><?xml version="1.0" encoding="utf-8"?>
<sst xmlns="http://schemas.openxmlformats.org/spreadsheetml/2006/main" count="1426" uniqueCount="763">
  <si>
    <t>出席連絡票</t>
  </si>
  <si>
    <t>ご所属名・ご職名</t>
  </si>
  <si>
    <t>【お願い】</t>
  </si>
  <si>
    <t>ご 氏 名</t>
    <rPh sb="2" eb="3">
      <t>シ</t>
    </rPh>
    <rPh sb="4" eb="5">
      <t>メイ</t>
    </rPh>
    <phoneticPr fontId="24"/>
  </si>
  <si>
    <t xml:space="preserve">電話番号                                      </t>
  </si>
  <si>
    <t>ご 所 属　　　　　       　　　　　　　　</t>
    <phoneticPr fontId="24"/>
  </si>
  <si>
    <t>参　加　者　入　力　欄</t>
    <rPh sb="6" eb="7">
      <t>イ</t>
    </rPh>
    <rPh sb="8" eb="9">
      <t>チカラ</t>
    </rPh>
    <phoneticPr fontId="24"/>
  </si>
  <si>
    <t>会員番号</t>
    <rPh sb="0" eb="4">
      <t>カイインバンゴウ</t>
    </rPh>
    <phoneticPr fontId="24"/>
  </si>
  <si>
    <t>ご 氏 名</t>
    <phoneticPr fontId="24"/>
  </si>
  <si>
    <t>会員名（自動入力）</t>
    <rPh sb="0" eb="3">
      <t>カイインメイ</t>
    </rPh>
    <rPh sb="4" eb="8">
      <t>ジドウニュウリョク</t>
    </rPh>
    <phoneticPr fontId="24"/>
  </si>
  <si>
    <t>会員番号</t>
  </si>
  <si>
    <t>会員名</t>
  </si>
  <si>
    <t>ｶｲｲﾝﾒｲ</t>
  </si>
  <si>
    <t>支部ｺｰﾄﾞ</t>
  </si>
  <si>
    <t>支部名</t>
  </si>
  <si>
    <t>県ｺｰﾄﾞ</t>
  </si>
  <si>
    <t>県名</t>
  </si>
  <si>
    <t>北海道地方支部</t>
  </si>
  <si>
    <t>北海道</t>
  </si>
  <si>
    <t>東北地方支部</t>
  </si>
  <si>
    <t>青森県</t>
  </si>
  <si>
    <t>鈴木　孝雄</t>
  </si>
  <si>
    <t>岩手県</t>
  </si>
  <si>
    <t>宮城県</t>
  </si>
  <si>
    <t>秋田県</t>
  </si>
  <si>
    <t>山形県</t>
  </si>
  <si>
    <t>福島県</t>
  </si>
  <si>
    <t>関東地方支部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</si>
  <si>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</si>
  <si>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</si>
  <si>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</si>
  <si>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</si>
  <si>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</si>
  <si>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</si>
  <si>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</si>
  <si>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中部地方支部</t>
  </si>
  <si>
    <t>新潟県</t>
  </si>
  <si>
    <t>富山県</t>
  </si>
  <si>
    <t>福井県</t>
  </si>
  <si>
    <t>山梨県</t>
  </si>
  <si>
    <t>長野県</t>
  </si>
  <si>
    <t>岐阜県</t>
  </si>
  <si>
    <t>静岡県</t>
  </si>
  <si>
    <t>松井　三郎</t>
  </si>
  <si>
    <t>愛知県</t>
  </si>
  <si>
    <t>三重県</t>
  </si>
  <si>
    <t>関西地方支部</t>
  </si>
  <si>
    <t>滋賀県</t>
  </si>
  <si>
    <t>京都府</t>
  </si>
  <si>
    <t>大阪府</t>
  </si>
  <si>
    <t>兵庫県</t>
  </si>
  <si>
    <t>奈良県</t>
  </si>
  <si>
    <t>和歌山県</t>
  </si>
  <si>
    <t>中国四国地方支部</t>
  </si>
  <si>
    <t>鳥取県</t>
  </si>
  <si>
    <t>島根県</t>
  </si>
  <si>
    <t>岡山県</t>
  </si>
  <si>
    <t>広島県</t>
  </si>
  <si>
    <t>山口県</t>
  </si>
  <si>
    <t>徳島県</t>
  </si>
  <si>
    <t>愛媛県</t>
  </si>
  <si>
    <t>高知県</t>
  </si>
  <si>
    <t>九州地方支部</t>
  </si>
  <si>
    <t>福岡県</t>
  </si>
  <si>
    <t>大久保　勉</t>
  </si>
  <si>
    <t>長崎県</t>
  </si>
  <si>
    <t>熊本県</t>
  </si>
  <si>
    <t>大分県</t>
  </si>
  <si>
    <t>宮崎県</t>
  </si>
  <si>
    <t>鹿児島県</t>
  </si>
  <si>
    <t>沖縄県</t>
  </si>
  <si>
    <t>都道府県</t>
    <rPh sb="0" eb="4">
      <t>トドウフケン</t>
    </rPh>
    <phoneticPr fontId="24"/>
  </si>
  <si>
    <t>所属・職名</t>
    <rPh sb="0" eb="2">
      <t>ショゾク</t>
    </rPh>
    <rPh sb="3" eb="5">
      <t>ショクメイ</t>
    </rPh>
    <phoneticPr fontId="24"/>
  </si>
  <si>
    <t>氏名</t>
    <rPh sb="0" eb="2">
      <t>シメイ</t>
    </rPh>
    <phoneticPr fontId="24"/>
  </si>
  <si>
    <t>メールアドレス</t>
    <phoneticPr fontId="24"/>
  </si>
  <si>
    <t>担当者所属</t>
    <rPh sb="0" eb="3">
      <t>タントウシャ</t>
    </rPh>
    <rPh sb="3" eb="5">
      <t>ショゾク</t>
    </rPh>
    <phoneticPr fontId="24"/>
  </si>
  <si>
    <t>担当者氏名</t>
    <rPh sb="0" eb="3">
      <t>タントウシャ</t>
    </rPh>
    <rPh sb="3" eb="5">
      <t>シメイ</t>
    </rPh>
    <phoneticPr fontId="24"/>
  </si>
  <si>
    <t>担当者電話番号</t>
    <rPh sb="0" eb="3">
      <t>タントウシャ</t>
    </rPh>
    <rPh sb="3" eb="7">
      <t>デンワバンゴウ</t>
    </rPh>
    <phoneticPr fontId="24"/>
  </si>
  <si>
    <t>担当者メールアドレス</t>
    <rPh sb="0" eb="3">
      <t>タントウシャ</t>
    </rPh>
    <phoneticPr fontId="24"/>
  </si>
  <si>
    <t>http://www.jwwa.or.jp/about/kaiin.html</t>
    <phoneticPr fontId="24"/>
  </si>
  <si>
    <r>
      <t>（送信先）</t>
    </r>
    <r>
      <rPr>
        <sz val="14"/>
        <color rgb="FF000000"/>
        <rFont val="ＭＳ 明朝"/>
        <family val="1"/>
        <charset val="128"/>
      </rPr>
      <t>　日本水道協会総務部総務課　E-mail:soukai@jwwa.or.jp</t>
    </r>
    <phoneticPr fontId="24"/>
  </si>
  <si>
    <t>ホームページURL:</t>
    <phoneticPr fontId="24"/>
  </si>
  <si>
    <t>申込担当者：</t>
    <phoneticPr fontId="24"/>
  </si>
  <si>
    <t>出席方法</t>
    <phoneticPr fontId="24"/>
  </si>
  <si>
    <t>（Web参加の場合）
資料・URL送付先
メールアドレス</t>
    <rPh sb="11" eb="13">
      <t>シリョウ</t>
    </rPh>
    <phoneticPr fontId="24"/>
  </si>
  <si>
    <t>特別会員</t>
    <rPh sb="0" eb="2">
      <t>トクベツ</t>
    </rPh>
    <rPh sb="2" eb="4">
      <t>カイイン</t>
    </rPh>
    <phoneticPr fontId="24"/>
  </si>
  <si>
    <t>海老江　邦雄</t>
  </si>
  <si>
    <t>エビエクニオ</t>
  </si>
  <si>
    <t>小笠原　紘一</t>
  </si>
  <si>
    <t>オガサワラコウイチ</t>
  </si>
  <si>
    <t>松見　紀忠</t>
  </si>
  <si>
    <t>マツミノリタダ</t>
  </si>
  <si>
    <t>野島　廣紀</t>
  </si>
  <si>
    <t>ノジマヒロミチ</t>
  </si>
  <si>
    <t>松井　佳彦</t>
  </si>
  <si>
    <t>マツイヨシヒコ</t>
  </si>
  <si>
    <t>安中　経人</t>
  </si>
  <si>
    <t>ヤスナカツネヒト</t>
  </si>
  <si>
    <t>宮下　妙子</t>
  </si>
  <si>
    <t>ミヤシタタエコ</t>
  </si>
  <si>
    <t>新美　和夫</t>
  </si>
  <si>
    <t>ニイミカズオ</t>
  </si>
  <si>
    <t>長利　秀則</t>
  </si>
  <si>
    <t>オサリヒデノリ</t>
  </si>
  <si>
    <t>市川　浩樹</t>
  </si>
  <si>
    <t>イチカワヒロキ</t>
  </si>
  <si>
    <t>佐渡　明</t>
  </si>
  <si>
    <t>サドアキラ</t>
  </si>
  <si>
    <t>佐藤　久</t>
  </si>
  <si>
    <t>サトウヒサシ</t>
  </si>
  <si>
    <t>高橋　彰</t>
  </si>
  <si>
    <t>タカハシアキラ</t>
  </si>
  <si>
    <t>安藤　直哉</t>
  </si>
  <si>
    <t>アンドウ　ナオヤ</t>
  </si>
  <si>
    <t>山田　俊郎</t>
  </si>
  <si>
    <t>ヤマダトシロウ</t>
  </si>
  <si>
    <t>オオクボツトム</t>
  </si>
  <si>
    <t>阿部　伸史</t>
  </si>
  <si>
    <t>アベノブチカ</t>
  </si>
  <si>
    <t>佐藤　信也</t>
  </si>
  <si>
    <t>サトウシンヤ</t>
  </si>
  <si>
    <t>高崎みつる</t>
  </si>
  <si>
    <t>タカサキミツル</t>
  </si>
  <si>
    <t>相澤　英彦</t>
  </si>
  <si>
    <t>アイザワヒデヒコ</t>
  </si>
  <si>
    <t>西村　修</t>
  </si>
  <si>
    <t>ニシムラオサム</t>
  </si>
  <si>
    <t>韓　連熙</t>
  </si>
  <si>
    <t>ハンヨンヒ</t>
  </si>
  <si>
    <t>佐藤　和哉</t>
  </si>
  <si>
    <t>サトウカズヤ</t>
  </si>
  <si>
    <t>桂島　剛</t>
  </si>
  <si>
    <t>カツラシマ　タケシ</t>
  </si>
  <si>
    <t>町田　宜則</t>
  </si>
  <si>
    <t>マチダ　ヨシノリ</t>
  </si>
  <si>
    <t>杉山　達範</t>
  </si>
  <si>
    <t>スギヤマタツノリ</t>
  </si>
  <si>
    <t>山形県防災くらし安心部 食品安全衛生課</t>
  </si>
  <si>
    <t>ヤマガタケンボウサイクラシアンシンブ</t>
  </si>
  <si>
    <t>福島県保健福祉部食品生活衛生課</t>
  </si>
  <si>
    <t>フクシマケンホケンフクシブ</t>
  </si>
  <si>
    <t>高荒　智子</t>
  </si>
  <si>
    <t>タカアラトモコ</t>
  </si>
  <si>
    <t>里井　教郎</t>
  </si>
  <si>
    <t>サトイノリオ</t>
  </si>
  <si>
    <t>河野　雄一</t>
  </si>
  <si>
    <t>コウノユウイチ</t>
  </si>
  <si>
    <t>木下　一兵</t>
  </si>
  <si>
    <t>キノシタイッペイ</t>
  </si>
  <si>
    <t>清水　和哉</t>
  </si>
  <si>
    <t>大野　浩一</t>
  </si>
  <si>
    <t>オオノコウイチ</t>
  </si>
  <si>
    <t>松山　瑞穂</t>
  </si>
  <si>
    <t>マツヤマミズホ</t>
  </si>
  <si>
    <t>依田　幹雄</t>
  </si>
  <si>
    <t>ヨダミキオ</t>
  </si>
  <si>
    <t>大島　昇</t>
  </si>
  <si>
    <t>オオシマノボル</t>
  </si>
  <si>
    <t>群馬県健康福祉部食品・生活衛生課</t>
  </si>
  <si>
    <t>グンマケンケンコウフクシブショクヒンセイカツエイセイカ</t>
  </si>
  <si>
    <t>(一社)埼玉県環境検査研究協会</t>
  </si>
  <si>
    <t>サイタマケンカンキョウケンサケンキュウキョウカイ</t>
  </si>
  <si>
    <t>埼玉県保健医療部生活衛生課</t>
  </si>
  <si>
    <t>サイタマケンホケンイリョウブセイカツエイセイカ</t>
  </si>
  <si>
    <t>白水　暢</t>
  </si>
  <si>
    <t>シロズトオル</t>
  </si>
  <si>
    <t>松澤　昭夫</t>
  </si>
  <si>
    <t>マツザワアキオ</t>
  </si>
  <si>
    <t>酒本　義司</t>
  </si>
  <si>
    <t>サケモトヨシジ</t>
  </si>
  <si>
    <t>島﨑　　大</t>
  </si>
  <si>
    <t>シマザキダイ</t>
  </si>
  <si>
    <t>村元　修一</t>
  </si>
  <si>
    <t>ムラモトシュウイチ</t>
  </si>
  <si>
    <t>独立行政法人　水資源機構水路事業部設計課</t>
  </si>
  <si>
    <t>ミズシゲンキコウ</t>
  </si>
  <si>
    <t>伊藤　雅喜</t>
  </si>
  <si>
    <t>イトウマサキ</t>
  </si>
  <si>
    <t>秋葉　道宏</t>
  </si>
  <si>
    <t>アキバミチヒロ</t>
  </si>
  <si>
    <t>浅見　真理</t>
  </si>
  <si>
    <t>アサミマリ</t>
  </si>
  <si>
    <t>門脇　敏明</t>
  </si>
  <si>
    <t>カドワキトシアキ</t>
  </si>
  <si>
    <t>岸田　直裕</t>
  </si>
  <si>
    <t>キシダナオヒロ</t>
  </si>
  <si>
    <t>田口　靖</t>
  </si>
  <si>
    <t>タグチヤスシ</t>
  </si>
  <si>
    <t>富岡　透</t>
  </si>
  <si>
    <t>トミオカトオル</t>
  </si>
  <si>
    <t>三浦　尚之</t>
  </si>
  <si>
    <t>ミウラタカユキ</t>
  </si>
  <si>
    <t>下村　政裕</t>
  </si>
  <si>
    <t>シモムラマサヒロ</t>
  </si>
  <si>
    <t>高田　武</t>
  </si>
  <si>
    <t>タカダタケシ</t>
  </si>
  <si>
    <t>浅田　安廣</t>
  </si>
  <si>
    <t>アサダヤスヒロ</t>
  </si>
  <si>
    <t>小坂　浩司</t>
  </si>
  <si>
    <t>コサカコウジ</t>
  </si>
  <si>
    <t>千葉県総合企画部水政課</t>
  </si>
  <si>
    <t>チバケンソウゴウキカクブスイセイカ</t>
  </si>
  <si>
    <t>日置　潤一</t>
  </si>
  <si>
    <t>ヒオキジュンイチ</t>
  </si>
  <si>
    <t>吉村　和就</t>
  </si>
  <si>
    <t>ヨシムラカズナリ</t>
  </si>
  <si>
    <t>スズキタカオ</t>
  </si>
  <si>
    <t>国包　章一</t>
  </si>
  <si>
    <t>クニカネショウイチ</t>
  </si>
  <si>
    <t>蘆原　哲哉</t>
  </si>
  <si>
    <t>アシハラテツヤ</t>
  </si>
  <si>
    <t>仁井　正夫</t>
  </si>
  <si>
    <t>ニイマサオ</t>
  </si>
  <si>
    <t>渡邉　正德</t>
  </si>
  <si>
    <t>ワタナベマサノリ</t>
  </si>
  <si>
    <t>綾　日出教</t>
  </si>
  <si>
    <t>アヤヒデノリ</t>
  </si>
  <si>
    <t>飯嶋　宣雄</t>
  </si>
  <si>
    <t>イイジマノリオ</t>
  </si>
  <si>
    <t>岡本　力</t>
  </si>
  <si>
    <t>オカモトツトム</t>
  </si>
  <si>
    <t>亀田　宏</t>
  </si>
  <si>
    <t>カメダヒロシ</t>
  </si>
  <si>
    <t>栗山　公伸</t>
  </si>
  <si>
    <t>クリヤマキミノブ</t>
  </si>
  <si>
    <t>坂本　弘道</t>
  </si>
  <si>
    <t>サカモトヒロミチ</t>
  </si>
  <si>
    <t>杉戸　大作</t>
  </si>
  <si>
    <t>スギトダイサク</t>
  </si>
  <si>
    <t>橘　均</t>
  </si>
  <si>
    <t>タチバナヒトシ</t>
  </si>
  <si>
    <t>西塚　正美</t>
  </si>
  <si>
    <t>ニシヅカマサミ</t>
  </si>
  <si>
    <t>関　秀行</t>
  </si>
  <si>
    <t>セキヒデユキ</t>
  </si>
  <si>
    <t>滝沢　智</t>
  </si>
  <si>
    <t>タキザワサトシ</t>
  </si>
  <si>
    <t>小泉　明</t>
  </si>
  <si>
    <t>コイズミアキラ</t>
  </si>
  <si>
    <t>アオキヒデユキ</t>
  </si>
  <si>
    <t>古米　弘明</t>
  </si>
  <si>
    <t>フルマイヒロアキ</t>
  </si>
  <si>
    <t>片山　浩之</t>
  </si>
  <si>
    <t>カタヤマヒロユキ</t>
  </si>
  <si>
    <t>渡邊　康之</t>
  </si>
  <si>
    <t>ワタナベヤスユキ</t>
  </si>
  <si>
    <t>尾崎　毅洋</t>
  </si>
  <si>
    <t>オザキタケヒロ</t>
  </si>
  <si>
    <t>藤本　尚志</t>
  </si>
  <si>
    <t>フジモトナオシ</t>
  </si>
  <si>
    <t>長岡　裕</t>
  </si>
  <si>
    <t>ナガオカヒロシ</t>
  </si>
  <si>
    <t>田村　健治</t>
  </si>
  <si>
    <t>タムラケンジ</t>
  </si>
  <si>
    <t>北原　健次</t>
  </si>
  <si>
    <t>キタハラケンジ</t>
  </si>
  <si>
    <t>中村　幸雄</t>
  </si>
  <si>
    <t>ナカムラユキオ</t>
  </si>
  <si>
    <t>前園　隆幸</t>
  </si>
  <si>
    <t>マエソノタカユキ</t>
  </si>
  <si>
    <t>春日　郁朗</t>
  </si>
  <si>
    <t>カスガイクロウ</t>
  </si>
  <si>
    <t>眞柄　泰基</t>
  </si>
  <si>
    <t>マガラヤスモト</t>
  </si>
  <si>
    <t>大瀧　雅寛</t>
  </si>
  <si>
    <t>オオタキマサヒロ</t>
  </si>
  <si>
    <t>佐藤　修二</t>
  </si>
  <si>
    <t>サトウシュウジ</t>
  </si>
  <si>
    <t>足立　裕介</t>
  </si>
  <si>
    <t>アダチユウスケ</t>
  </si>
  <si>
    <t>篠本　勝</t>
  </si>
  <si>
    <t>シノモトマサル</t>
  </si>
  <si>
    <t>本山　信行</t>
  </si>
  <si>
    <t>モトヤマノブユキ</t>
  </si>
  <si>
    <t>茂庭　竹生</t>
  </si>
  <si>
    <t>モニワタケオ</t>
  </si>
  <si>
    <t>石渡　和城</t>
  </si>
  <si>
    <t>イシワタリカズシロ</t>
  </si>
  <si>
    <t>尾﨑　　勝</t>
  </si>
  <si>
    <t>オザキマサル</t>
  </si>
  <si>
    <t>山口　太秀</t>
  </si>
  <si>
    <t>ヤマグチダビデ</t>
  </si>
  <si>
    <t>鈴木　孝三</t>
  </si>
  <si>
    <t>スズキコウゾウ</t>
  </si>
  <si>
    <t>中野　多郎</t>
  </si>
  <si>
    <t>ナカノタロウ</t>
  </si>
  <si>
    <t>龍﨑　千遙</t>
  </si>
  <si>
    <t>リュウザキチハル</t>
  </si>
  <si>
    <t>藤島　弘司</t>
  </si>
  <si>
    <t>フジシマコウジ</t>
  </si>
  <si>
    <t>大垣　眞一郎</t>
  </si>
  <si>
    <t>オオガキシンイチロウ</t>
  </si>
  <si>
    <t>船井　洋文</t>
  </si>
  <si>
    <t>フナイヒロフミ</t>
  </si>
  <si>
    <t>鈴木　慶一</t>
  </si>
  <si>
    <t>スズキケイイチ</t>
  </si>
  <si>
    <t>網野　芳郎</t>
  </si>
  <si>
    <t>アミノヨシロウ</t>
  </si>
  <si>
    <t>松井　庸司</t>
  </si>
  <si>
    <t>マツイヨウジ</t>
  </si>
  <si>
    <t>増子　敦</t>
  </si>
  <si>
    <t>マスコアツシ</t>
  </si>
  <si>
    <t>吉田　永</t>
  </si>
  <si>
    <t>ヨシダエイ</t>
  </si>
  <si>
    <t>金城　鳳鶴</t>
  </si>
  <si>
    <t>カネシロホウカク</t>
  </si>
  <si>
    <t>神保　吉次</t>
  </si>
  <si>
    <t>ジンボヨシツグ</t>
  </si>
  <si>
    <t>松村　隆司</t>
  </si>
  <si>
    <t>マツムラタカシ</t>
  </si>
  <si>
    <t>木村　康則</t>
  </si>
  <si>
    <t>キムラヤスノリ</t>
  </si>
  <si>
    <t>林　秀樹</t>
  </si>
  <si>
    <t>ハヤシヒデキ</t>
  </si>
  <si>
    <t>土屋　立次</t>
  </si>
  <si>
    <t>ツチヤタツジ</t>
  </si>
  <si>
    <t>ミヤザキマサノブ</t>
  </si>
  <si>
    <t>保坂　幸尚</t>
  </si>
  <si>
    <t>ホサカユキヒサ</t>
  </si>
  <si>
    <t>佐藤　裕弥</t>
  </si>
  <si>
    <t>サトウユウヤ</t>
  </si>
  <si>
    <t>山村　寛</t>
  </si>
  <si>
    <t>ヤマムラヒロシ</t>
  </si>
  <si>
    <t>海賀　信好</t>
  </si>
  <si>
    <t>カイガノブヨシ</t>
  </si>
  <si>
    <t>宮垣　融</t>
  </si>
  <si>
    <t>ミヤガキトオル</t>
  </si>
  <si>
    <t>山田　千生</t>
  </si>
  <si>
    <t>ヤマダユキオ</t>
  </si>
  <si>
    <t>磯村　秀武</t>
  </si>
  <si>
    <t>イソムラヒデタケ</t>
  </si>
  <si>
    <t>工藤　龍夫</t>
  </si>
  <si>
    <t>クドウタツオ</t>
  </si>
  <si>
    <t>米沢　龍夫</t>
  </si>
  <si>
    <t>ヨネザワタツオ</t>
  </si>
  <si>
    <t>亀屋　隆志</t>
  </si>
  <si>
    <t>カメヤタカシ</t>
  </si>
  <si>
    <t>一戸　正憲</t>
  </si>
  <si>
    <t>イチノヘマサノリ</t>
  </si>
  <si>
    <t>名和　秀暸</t>
  </si>
  <si>
    <t>ナワヒデアキ</t>
  </si>
  <si>
    <t>川辺　富明</t>
  </si>
  <si>
    <t>カワベトミアキ</t>
  </si>
  <si>
    <t>鎌田　素之</t>
  </si>
  <si>
    <t>カマタモトユキ</t>
  </si>
  <si>
    <t>戸來　伸一</t>
  </si>
  <si>
    <t>トライシンイチ</t>
  </si>
  <si>
    <t>有村　源介</t>
  </si>
  <si>
    <t>アリムラゲンスケ</t>
  </si>
  <si>
    <t>内藤　悦伸</t>
  </si>
  <si>
    <t>ナイトウヨシノブ</t>
  </si>
  <si>
    <t>本山　智啓</t>
  </si>
  <si>
    <t>モトヤマトモヨシ</t>
  </si>
  <si>
    <t>田中　道夫</t>
  </si>
  <si>
    <t>タナカミチオ</t>
  </si>
  <si>
    <t>フジエコウイチ</t>
  </si>
  <si>
    <t>内藤　重治</t>
  </si>
  <si>
    <t>ナイトウシゲハル</t>
  </si>
  <si>
    <t>中村　一誠</t>
  </si>
  <si>
    <t>ナカムラカズトモ</t>
  </si>
  <si>
    <t>大谷　喜一郎</t>
  </si>
  <si>
    <t>オオタニキイチロウ</t>
  </si>
  <si>
    <t>鈴木　信一</t>
  </si>
  <si>
    <t>スズキノブイチ</t>
  </si>
  <si>
    <t>久保田　照文</t>
  </si>
  <si>
    <t>クボタテルフミ</t>
  </si>
  <si>
    <t>朝倉　祝治</t>
  </si>
  <si>
    <t>アサクラシュクジ</t>
  </si>
  <si>
    <t>小野沢　享</t>
  </si>
  <si>
    <t>オノザワススム</t>
  </si>
  <si>
    <t>佐藤　親房</t>
  </si>
  <si>
    <t>サトウチカフサ</t>
  </si>
  <si>
    <t>加藤　茂</t>
  </si>
  <si>
    <t>カトウシゲル</t>
  </si>
  <si>
    <t>小島　髙志</t>
  </si>
  <si>
    <t>コジマタカシ</t>
  </si>
  <si>
    <t>岐　謙司</t>
  </si>
  <si>
    <t>フナトケンジ</t>
  </si>
  <si>
    <t>吉田　茂</t>
  </si>
  <si>
    <t>ヨシダシゲル</t>
  </si>
  <si>
    <t>安部　宗孝</t>
  </si>
  <si>
    <t>アベムネタカ</t>
  </si>
  <si>
    <t>守田　康彦</t>
  </si>
  <si>
    <t>モリタヤスヒコ</t>
  </si>
  <si>
    <t>服部　聡之</t>
  </si>
  <si>
    <t>ハットリトシユキ</t>
  </si>
  <si>
    <t>新潟県福祉保健部生活衛生課</t>
  </si>
  <si>
    <t>ニイガタケンフクシホケンブ</t>
  </si>
  <si>
    <t>大沼　博幹</t>
  </si>
  <si>
    <t>オオヌマヒロモト</t>
  </si>
  <si>
    <t>岡田　滋</t>
  </si>
  <si>
    <t>オカダシゲル</t>
  </si>
  <si>
    <t>富山県厚生部生活衛生課</t>
  </si>
  <si>
    <t>トヤマケンコウセイブセイカツエイセイカ</t>
  </si>
  <si>
    <t>松井　洋一</t>
  </si>
  <si>
    <t>マツイヨウイチ</t>
  </si>
  <si>
    <t>佐々木　滋</t>
  </si>
  <si>
    <t>ササキシゲル</t>
  </si>
  <si>
    <t>山梨県福祉保健部衛生薬務課</t>
  </si>
  <si>
    <t>ヤマナシケンフクシホケンブ</t>
  </si>
  <si>
    <t>西原　博徳</t>
  </si>
  <si>
    <t>ニシハラヒロノリ</t>
  </si>
  <si>
    <t>岐阜県健康福祉部薬務水道課</t>
  </si>
  <si>
    <t>ギフケンケンコウフクシブ</t>
  </si>
  <si>
    <t>柴田　信勝</t>
  </si>
  <si>
    <t>シバタノブカツ</t>
  </si>
  <si>
    <t>加藤　延之</t>
  </si>
  <si>
    <t>カトウノブユキ</t>
  </si>
  <si>
    <t>舩木　堅太郎</t>
  </si>
  <si>
    <t>フナキケンタロウ</t>
  </si>
  <si>
    <t>西脇　幹人</t>
  </si>
  <si>
    <t>ニシワキミキヒト</t>
  </si>
  <si>
    <t>畔柳　剛</t>
  </si>
  <si>
    <t>クロヤナギツヨシ</t>
  </si>
  <si>
    <t>中野　道孝</t>
  </si>
  <si>
    <t>ナカノミチタカ</t>
  </si>
  <si>
    <t>東　賀康</t>
  </si>
  <si>
    <t>アズマノリヤス</t>
  </si>
  <si>
    <t>髙見　享</t>
  </si>
  <si>
    <t>タカミトオル</t>
  </si>
  <si>
    <t>井上　隆信</t>
  </si>
  <si>
    <t>イノウエタカノブ</t>
  </si>
  <si>
    <t>小林　貞昭</t>
  </si>
  <si>
    <t>コバヤシサダアキ</t>
  </si>
  <si>
    <t>杉本　小百合</t>
  </si>
  <si>
    <t>スギモトサユリ</t>
  </si>
  <si>
    <t>平山　修久</t>
  </si>
  <si>
    <t>ヒラヤマナガヒサ</t>
  </si>
  <si>
    <t>香田　浩一</t>
  </si>
  <si>
    <t>コウダヒロカズ</t>
  </si>
  <si>
    <t>藤田　勉</t>
  </si>
  <si>
    <t>フジタツトム</t>
  </si>
  <si>
    <t>三重県環境生活部大気・水環境課</t>
  </si>
  <si>
    <t>ミエケンカンキョウセイカツブ</t>
  </si>
  <si>
    <t>村田　知行</t>
  </si>
  <si>
    <t>ムラタトモユキ</t>
  </si>
  <si>
    <t>神子　直之</t>
  </si>
  <si>
    <t>カミコナオユキ</t>
  </si>
  <si>
    <t>根来　健</t>
  </si>
  <si>
    <t>ネゴロタケシ</t>
  </si>
  <si>
    <t>浅野　昌弘</t>
  </si>
  <si>
    <t>アサノマサヒロ</t>
  </si>
  <si>
    <t>田井中　太郎</t>
  </si>
  <si>
    <t>タイナカタロウ</t>
  </si>
  <si>
    <t>伊藤　禎彦</t>
  </si>
  <si>
    <t>イトウサダヒコ</t>
  </si>
  <si>
    <t>マツイサブロウ</t>
  </si>
  <si>
    <t>越後　信哉</t>
  </si>
  <si>
    <t>エチゴシンヤ</t>
  </si>
  <si>
    <t>今田　憲夫</t>
  </si>
  <si>
    <t>イマダノリオ</t>
  </si>
  <si>
    <t>中室　克彦</t>
  </si>
  <si>
    <t>ナカムロカツヒコ</t>
  </si>
  <si>
    <t>廣海　泰次郎</t>
  </si>
  <si>
    <t>ヒロミタイジロウ</t>
  </si>
  <si>
    <t>笠原　伸介</t>
  </si>
  <si>
    <t>カサハラシンスケ</t>
  </si>
  <si>
    <t>前田　芳聰</t>
  </si>
  <si>
    <t>マエダヨシアキ</t>
  </si>
  <si>
    <t>西原　一裕</t>
  </si>
  <si>
    <t>ニシハラカズヒロ</t>
  </si>
  <si>
    <t>石﨑　善隆</t>
  </si>
  <si>
    <t>イシザキヨシタカ</t>
  </si>
  <si>
    <t>大阪府健康医療部生活衛生室環境衛生課</t>
  </si>
  <si>
    <t>ｵｵｻｶﾌｹﾝｺｳｲﾘｮｳﾌﾞｾｲｶﾂｴｲｾｲｼﾂｶﾝｷｮｳｴｲｾｲｶ</t>
  </si>
  <si>
    <t>岡　正</t>
  </si>
  <si>
    <t>オカタダシ</t>
  </si>
  <si>
    <t>當天　誠</t>
  </si>
  <si>
    <t>トウテンマコト</t>
  </si>
  <si>
    <t>岩本　和雄</t>
  </si>
  <si>
    <t>イワモトカズオ</t>
  </si>
  <si>
    <t>山﨑弘太郎</t>
  </si>
  <si>
    <t>ヤマザキコウタロウ</t>
  </si>
  <si>
    <t>浦上　拓也</t>
  </si>
  <si>
    <t>ウラカミタクヤ</t>
  </si>
  <si>
    <t>野田　純嗣</t>
  </si>
  <si>
    <t>ノダジュンジ</t>
  </si>
  <si>
    <t>水野　忠雄</t>
  </si>
  <si>
    <t>ミズノ　タダオ</t>
  </si>
  <si>
    <t>尾家　利男</t>
  </si>
  <si>
    <t>オイエトシオ</t>
  </si>
  <si>
    <t>石丸　豊</t>
  </si>
  <si>
    <t>イシマルユタカ</t>
  </si>
  <si>
    <t>碓井　昭彦</t>
  </si>
  <si>
    <t>ウスイアキヒコ</t>
  </si>
  <si>
    <t>鍬田　泰子</t>
  </si>
  <si>
    <t>クワタヤスコ</t>
  </si>
  <si>
    <t>田村　善胤</t>
  </si>
  <si>
    <t>タムラヨシタネ</t>
  </si>
  <si>
    <t>井上　進</t>
  </si>
  <si>
    <t>イノウエススム</t>
  </si>
  <si>
    <t>安藤　伸雄</t>
  </si>
  <si>
    <t>アンドウノブオ</t>
  </si>
  <si>
    <t>浦本　博文</t>
  </si>
  <si>
    <t>ウラモトヒロフミ</t>
  </si>
  <si>
    <t>近藤　正憲</t>
  </si>
  <si>
    <t>コンドウマサノリ</t>
  </si>
  <si>
    <t>坂口　功</t>
  </si>
  <si>
    <t>サカグチイサオ</t>
  </si>
  <si>
    <t>安藤　朝廣</t>
  </si>
  <si>
    <t>アンドウアサヒロ</t>
  </si>
  <si>
    <t>佐古　隆</t>
  </si>
  <si>
    <t>サコタカシ</t>
  </si>
  <si>
    <t>山本　和夫</t>
  </si>
  <si>
    <t>ヤマモトカズオ</t>
  </si>
  <si>
    <t>細井　由彦</t>
  </si>
  <si>
    <t>ホソイヨシヒコ</t>
  </si>
  <si>
    <t>島根県健康福祉部薬事衛生課</t>
  </si>
  <si>
    <t>シマネケンケンコウフクシブ</t>
  </si>
  <si>
    <t>壬生　泰博</t>
  </si>
  <si>
    <t>ミブヤスヒロ</t>
  </si>
  <si>
    <t>瀬野　守史</t>
  </si>
  <si>
    <t>セノモリフミ</t>
  </si>
  <si>
    <t>西嶋　渉</t>
  </si>
  <si>
    <t>ニシジマワタル</t>
  </si>
  <si>
    <t>西村　和之</t>
  </si>
  <si>
    <t>ニシムラカズユキ</t>
  </si>
  <si>
    <t>橋本　温</t>
  </si>
  <si>
    <t>ハシモトアツシ</t>
  </si>
  <si>
    <t>堤　行彦</t>
  </si>
  <si>
    <t>ツツミユキヒコ</t>
  </si>
  <si>
    <t>久川　義隆</t>
  </si>
  <si>
    <t>クガワヨシタカ</t>
  </si>
  <si>
    <t>ヤナガワシゲアキ</t>
  </si>
  <si>
    <t>高広　義明</t>
  </si>
  <si>
    <t>タカヒロヨシアキ</t>
  </si>
  <si>
    <t>金田一　智規</t>
  </si>
  <si>
    <t>キンダイチトモノリ</t>
  </si>
  <si>
    <t>江郷　道生</t>
  </si>
  <si>
    <t>エゴウミチオ</t>
  </si>
  <si>
    <t>下ヶ橋雅樹</t>
  </si>
  <si>
    <t>サゲハシマサキ</t>
  </si>
  <si>
    <t>山口県環境生活部生活衛生課</t>
  </si>
  <si>
    <t>ヤマグチケンカンキョウセイカツブ</t>
  </si>
  <si>
    <t>中村　純也</t>
  </si>
  <si>
    <t>ナカムラジュンヤ</t>
  </si>
  <si>
    <t>今村　太紀</t>
  </si>
  <si>
    <t>イマムラタイキ</t>
  </si>
  <si>
    <t>菅野　均</t>
  </si>
  <si>
    <t>カンノヒトシ</t>
  </si>
  <si>
    <t>武田　建紀</t>
  </si>
  <si>
    <t>タケダタテキ</t>
  </si>
  <si>
    <t>楠田　哲也</t>
  </si>
  <si>
    <t>クスダテツヤ</t>
  </si>
  <si>
    <t>松尾　禎泰</t>
  </si>
  <si>
    <t>マツオヨシヒロ</t>
  </si>
  <si>
    <t>柳橋　泰生</t>
  </si>
  <si>
    <t>ヤナギバシヤスオ</t>
  </si>
  <si>
    <t>長崎県県民生活環境部水環境対策課</t>
  </si>
  <si>
    <t>ナガサキケンケンミンセイカツカンキョウブ</t>
  </si>
  <si>
    <t>朝永　剛弘</t>
  </si>
  <si>
    <t>トモナガタカヒロ</t>
  </si>
  <si>
    <t>八汐　隆</t>
  </si>
  <si>
    <t>ヤシオタカシ</t>
  </si>
  <si>
    <t>大分県生活環境部環境保全課</t>
  </si>
  <si>
    <t>オオイタケンセイカツカンキョウブ</t>
  </si>
  <si>
    <t>宮崎県福祉保健部衛生管理課</t>
  </si>
  <si>
    <t>中礼　健一</t>
  </si>
  <si>
    <t>チュウレイケンイチ</t>
  </si>
  <si>
    <t>四元　秀治</t>
  </si>
  <si>
    <t>ヨツモトシュウジ</t>
  </si>
  <si>
    <t>新村　雄生</t>
  </si>
  <si>
    <t>シンムラユウキ</t>
  </si>
  <si>
    <t>宇根　良彦</t>
  </si>
  <si>
    <t>ウネヨシヒコ</t>
  </si>
  <si>
    <t>伊藝　卓省</t>
  </si>
  <si>
    <t>イゲイタクセイ</t>
  </si>
  <si>
    <t>上間　千広</t>
  </si>
  <si>
    <t>ウエマチヒロ</t>
  </si>
  <si>
    <t>三好　太郎</t>
  </si>
  <si>
    <t>ミヨシ　タロウ</t>
  </si>
  <si>
    <t>芦田　裕志</t>
  </si>
  <si>
    <t>アシダ　ヒロシ</t>
  </si>
  <si>
    <t>佐々木　史朗</t>
  </si>
  <si>
    <t>ササキ　フミオ</t>
  </si>
  <si>
    <t>田村　聡志</t>
  </si>
  <si>
    <t>タムラ　サトシ</t>
  </si>
  <si>
    <t>土井　一成</t>
  </si>
  <si>
    <t>ドイ　カズナリ</t>
  </si>
  <si>
    <t>山田　喜美雄</t>
  </si>
  <si>
    <t>ヤマダ　キミオ</t>
  </si>
  <si>
    <t>地方支部</t>
    <rPh sb="0" eb="2">
      <t>チホウ</t>
    </rPh>
    <rPh sb="2" eb="4">
      <t>シブ</t>
    </rPh>
    <phoneticPr fontId="24"/>
  </si>
  <si>
    <t>Web参加の場合のURL送付先アドレス</t>
    <phoneticPr fontId="24"/>
  </si>
  <si>
    <t>順番</t>
    <rPh sb="0" eb="2">
      <t>ジュンバン</t>
    </rPh>
    <phoneticPr fontId="24"/>
  </si>
  <si>
    <t>県名並び換えよう</t>
  </si>
  <si>
    <t>県名並び順</t>
  </si>
  <si>
    <t>北海道</t>
    <phoneticPr fontId="24"/>
  </si>
  <si>
    <t>石川県</t>
  </si>
  <si>
    <t>香川県</t>
  </si>
  <si>
    <t>佐賀県</t>
  </si>
  <si>
    <t>支部並び替え</t>
    <phoneticPr fontId="24"/>
  </si>
  <si>
    <t>会員数確認</t>
    <rPh sb="0" eb="3">
      <t>カイインスウ</t>
    </rPh>
    <rPh sb="3" eb="5">
      <t>カクニン</t>
    </rPh>
    <phoneticPr fontId="24"/>
  </si>
  <si>
    <t>北海道環境生活部環境保全局環境政策課</t>
  </si>
  <si>
    <t>ホッカイドウカンキョウセイカツブカンキョウホゼンキョク</t>
  </si>
  <si>
    <t>佐川　謙一</t>
  </si>
  <si>
    <t>サガワケンイチ</t>
  </si>
  <si>
    <t>鈴木　拓也</t>
  </si>
  <si>
    <t>スズキタクヤ</t>
  </si>
  <si>
    <t>佐野　大輔</t>
  </si>
  <si>
    <t>サノダイスケ</t>
  </si>
  <si>
    <t>秋田県生活環境部生活衛生課</t>
  </si>
  <si>
    <t>アキタケンセイカツカンキョウブセイカツエイセイカ</t>
  </si>
  <si>
    <t>三瓶　留美</t>
  </si>
  <si>
    <t>サンペイルミ</t>
  </si>
  <si>
    <t>茨城県政策企画部水政課</t>
  </si>
  <si>
    <t>イバラキケンセイサクキカクブスイセイカ</t>
  </si>
  <si>
    <t>松川　安樹</t>
  </si>
  <si>
    <t>マツカワヤスキ</t>
  </si>
  <si>
    <t>山岡　暁</t>
  </si>
  <si>
    <t>ヤマオカサトシ</t>
  </si>
  <si>
    <t>塚原　憲一</t>
  </si>
  <si>
    <t>ツカハラケンイチ</t>
  </si>
  <si>
    <t>大貫　真一</t>
  </si>
  <si>
    <t>オオヌキ　シンイチ</t>
  </si>
  <si>
    <t>伊藤　司</t>
  </si>
  <si>
    <t>イトウ　ツカサ</t>
  </si>
  <si>
    <t>青木　秀幸</t>
  </si>
  <si>
    <t>榎本　隆夫</t>
  </si>
  <si>
    <t>エノモトタカオ</t>
  </si>
  <si>
    <t>大貫　三子男</t>
  </si>
  <si>
    <t>オオヌキミネオ</t>
  </si>
  <si>
    <t>岩瀬　伸朗</t>
  </si>
  <si>
    <t>イワセ　ノブオ</t>
  </si>
  <si>
    <t>木村　正美</t>
  </si>
  <si>
    <t>キムラ　マサミ</t>
  </si>
  <si>
    <t>宮﨑　正信</t>
  </si>
  <si>
    <t>熊谷　和哉</t>
  </si>
  <si>
    <t>クマガイカズヤ</t>
  </si>
  <si>
    <t>居安　巨太郎</t>
  </si>
  <si>
    <t>イヤスコタロウ</t>
  </si>
  <si>
    <t>森　隆昌</t>
  </si>
  <si>
    <t>モリ　タカマサ</t>
  </si>
  <si>
    <t>菅　茂治</t>
  </si>
  <si>
    <t>スガシゲハル</t>
  </si>
  <si>
    <t>牛窪　俊之</t>
  </si>
  <si>
    <t>ウシクボ　トシユキ</t>
  </si>
  <si>
    <t>佐藤　清和</t>
  </si>
  <si>
    <t>サトウ　キヨカズ</t>
  </si>
  <si>
    <t>玉野井　晃</t>
  </si>
  <si>
    <t>タマノイアキラ</t>
  </si>
  <si>
    <t>山中　敦</t>
  </si>
  <si>
    <t>ヤマナカ　アツシ</t>
  </si>
  <si>
    <t>熊坂　元</t>
  </si>
  <si>
    <t>クマサカハジメ</t>
  </si>
  <si>
    <t>飯岡　宏之</t>
  </si>
  <si>
    <t>イイオカヒロシ</t>
  </si>
  <si>
    <t>渡邉　豊</t>
  </si>
  <si>
    <t>ワタナベユタカ</t>
  </si>
  <si>
    <t>赤羽　千男</t>
  </si>
  <si>
    <t>アカハネ　センオ</t>
  </si>
  <si>
    <t>静岡県くらし・環境部環境局水資源課</t>
  </si>
  <si>
    <t>シズオカケンクラシカンキョウブカンキョウキョクミズシゲンカ</t>
  </si>
  <si>
    <t>村田　直樹</t>
  </si>
  <si>
    <t>ムラタナオキ</t>
  </si>
  <si>
    <t>丸山　恭司</t>
  </si>
  <si>
    <t>マルヤマ　ヤスシ</t>
  </si>
  <si>
    <t>松本　嘉孝</t>
  </si>
  <si>
    <t>マツモトヨシタカ</t>
  </si>
  <si>
    <t>丸山　伸孝</t>
  </si>
  <si>
    <t>マルヤマ　ノブタカ</t>
  </si>
  <si>
    <t>柴谷　尚男</t>
  </si>
  <si>
    <t>シバタニヒサオ</t>
  </si>
  <si>
    <t>河又　洋介</t>
  </si>
  <si>
    <t>カワマタヨウスケ</t>
  </si>
  <si>
    <t>熊木　芳宏</t>
  </si>
  <si>
    <t>クマキヨシヒロ</t>
  </si>
  <si>
    <t>鳥取県生活環境部自然共生社会局水環境保全課</t>
  </si>
  <si>
    <t>ﾄｯﾄﾘｹﾝｾｲｶﾂｶﾝｷｮｳﾌﾞｼｾﾞﾝｷｮｳｾｲｼｬｶｲｷｮｸﾐｽﾞｶﾝｷｮｳﾎｾﾞﾝｶ</t>
  </si>
  <si>
    <t>谷川　卓</t>
  </si>
  <si>
    <t>タニガワタク</t>
  </si>
  <si>
    <t>岡山県保健医療部生活衛生課</t>
  </si>
  <si>
    <t>オカヤマケンホケンイリョウブ</t>
  </si>
  <si>
    <t>分部　秀樹</t>
  </si>
  <si>
    <t>ワケベヒデキ</t>
  </si>
  <si>
    <t>清水　聡行</t>
  </si>
  <si>
    <t>シミズトシユキ</t>
  </si>
  <si>
    <t>立花　大造</t>
  </si>
  <si>
    <t>タチバナダイゾウ</t>
  </si>
  <si>
    <t>谷　和雄</t>
  </si>
  <si>
    <t>タニ　カズオ</t>
  </si>
  <si>
    <t>寺嶋　光春</t>
  </si>
  <si>
    <t>テラシマ　ミツハル</t>
  </si>
  <si>
    <t>狩俣　康成</t>
  </si>
  <si>
    <t>カリマタヤスナリ</t>
  </si>
  <si>
    <t>赤嶺　博保</t>
  </si>
  <si>
    <t>アカミネ　ヒロヤス</t>
  </si>
  <si>
    <t>稲福　真悟</t>
  </si>
  <si>
    <t>イナフクシンゴ</t>
  </si>
  <si>
    <t>中村　博哲</t>
  </si>
  <si>
    <t>ナカムラ　ヒロアキ</t>
  </si>
  <si>
    <t>青森県県土整備部都市計画課</t>
  </si>
  <si>
    <t>アオモリケンケンドセイビブトシケイカクカ</t>
  </si>
  <si>
    <t>宮城県土木部都市環境課水道事業広域連携推進班</t>
  </si>
  <si>
    <t>ﾐﾔｷﾞｹﾝﾄﾞﾎﾞｸﾌﾞﾄｼｶﾝｷｮｳｶｽｲﾄﾞｳｼﾞｷﾞｮｳｺｳｲｷﾚﾝｹｲｽｲｼﾝﾊﾝ</t>
  </si>
  <si>
    <t>栃木県県土整備部上下水道課</t>
  </si>
  <si>
    <t>トチギケンケンドセイビブジョウゲスイドウカ</t>
  </si>
  <si>
    <t>愛知県建設局上下水道課</t>
  </si>
  <si>
    <t>アイチケンケンセツキョクジョウゲスイドウカ</t>
  </si>
  <si>
    <t>和歌山県環境生活部生活局生活衛生課</t>
  </si>
  <si>
    <t>カンキョウセイカツブセイカツキョクセイカツエイセイカ</t>
  </si>
  <si>
    <t>川　茂明</t>
  </si>
  <si>
    <t>公益社団法人日本水道協会第１０６回総会</t>
    <phoneticPr fontId="24"/>
  </si>
  <si>
    <t>②　本票に必要事項を記載の上、令和７年５月16日（金）までに、メールにてご回答
    ください。</t>
    <rPh sb="25" eb="26">
      <t>キン</t>
    </rPh>
    <phoneticPr fontId="24"/>
  </si>
  <si>
    <r>
      <t>③  ご参加の方は、本票を総会当日、</t>
    </r>
    <r>
      <rPr>
        <sz val="14"/>
        <color rgb="FFFF0000"/>
        <rFont val="ＭＳ 明朝"/>
        <family val="1"/>
        <charset val="128"/>
      </rPr>
      <t>会場受付に必ずご提出ください。</t>
    </r>
    <r>
      <rPr>
        <sz val="14"/>
        <color theme="1"/>
        <rFont val="ＭＳ 明朝"/>
        <family val="1"/>
        <charset val="128"/>
      </rPr>
      <t xml:space="preserve">
    ※ 申込担当者は、お手数ですが、本票を印刷して出席者にお渡しください。</t>
    </r>
    <phoneticPr fontId="24"/>
  </si>
  <si>
    <t xml:space="preserve">    ※ 欠席の場合、本票の送信は不要です。</t>
    <phoneticPr fontId="24"/>
  </si>
  <si>
    <t>①　会員番号は、会費請求書（総会開催通知）の宛名に記載されている、６桁の
　　数字をご入力ください。
　　また、本協会ホームページから確認することも可能です。</t>
    <rPh sb="2" eb="4">
      <t>カイイン</t>
    </rPh>
    <rPh sb="4" eb="6">
      <t>バンゴウ</t>
    </rPh>
    <rPh sb="8" eb="13">
      <t>カイヒセイキュウショ</t>
    </rPh>
    <rPh sb="14" eb="16">
      <t>ソウカイ</t>
    </rPh>
    <rPh sb="16" eb="20">
      <t>カイサイツウチ</t>
    </rPh>
    <rPh sb="22" eb="24">
      <t>アテナ</t>
    </rPh>
    <rPh sb="25" eb="27">
      <t>キサイ</t>
    </rPh>
    <rPh sb="34" eb="35">
      <t>ケタ</t>
    </rPh>
    <rPh sb="39" eb="41">
      <t>スウジ</t>
    </rPh>
    <rPh sb="43" eb="45">
      <t>ニュウリョク</t>
    </rPh>
    <rPh sb="56" eb="57">
      <t>ホン</t>
    </rPh>
    <rPh sb="57" eb="59">
      <t>キョウカイ</t>
    </rPh>
    <rPh sb="67" eb="69">
      <t>カクニン</t>
    </rPh>
    <rPh sb="74" eb="76">
      <t>カノウ</t>
    </rPh>
    <phoneticPr fontId="24"/>
  </si>
  <si>
    <t>佐々木　康之</t>
  </si>
  <si>
    <t>ササキ　ヤスユキ</t>
  </si>
  <si>
    <t>尾形　学</t>
  </si>
  <si>
    <t>オガタ　マナブ</t>
  </si>
  <si>
    <t>尾根田　勝</t>
  </si>
  <si>
    <t>オネダマサル</t>
  </si>
  <si>
    <t>門屋　俊祐</t>
  </si>
  <si>
    <t>カドヤシュンスケ</t>
  </si>
  <si>
    <t>針ヶ谷　諭</t>
  </si>
  <si>
    <t>ハリガヤサトシ</t>
  </si>
  <si>
    <t>シミズ　カズヤ</t>
  </si>
  <si>
    <t>藤江　幸一</t>
  </si>
  <si>
    <t>新井　智明</t>
  </si>
  <si>
    <t>アライトモアキ</t>
  </si>
  <si>
    <t>竹内　大輔</t>
  </si>
  <si>
    <t>タケウチダイスケ</t>
  </si>
  <si>
    <t>加藤　正樹</t>
  </si>
  <si>
    <t>カトウマサキ</t>
  </si>
  <si>
    <t>磯部　光徳</t>
  </si>
  <si>
    <t>イソベミツノリ</t>
  </si>
  <si>
    <t>神奈川県健康医療局生活衛生部生活衛生課</t>
  </si>
  <si>
    <t>ｶﾅｶﾞﾜｹﾝｹﾝｺｳｲﾘｮｳｷｮｸｾｲｶﾂｴｲｾｲﾌﾞｴｲｾｲｶ</t>
  </si>
  <si>
    <t>前田　雄生</t>
  </si>
  <si>
    <t>マエダユウキ</t>
  </si>
  <si>
    <t>小島　克生</t>
  </si>
  <si>
    <t>コジマヨシオ</t>
  </si>
  <si>
    <t>小林　健一</t>
  </si>
  <si>
    <t>コバヤシケンイチ</t>
  </si>
  <si>
    <t>今井　大</t>
  </si>
  <si>
    <t>イマイマサル</t>
  </si>
  <si>
    <t>奈良県環境森林部水・大気環境課</t>
  </si>
  <si>
    <t>ﾅﾗｹﾝｶﾝｷｮｳｼﾝﾘﾝﾌﾞﾐｽﾞﾀｲｷｶﾝｷｮｳｶ</t>
  </si>
  <si>
    <t>徳島県危機管理部安全衛生課</t>
  </si>
  <si>
    <t>トクシマケンキキカンリブアンゼンエイセイカ</t>
  </si>
  <si>
    <t>愛媛県土木部道路都市局都市整備課</t>
  </si>
  <si>
    <t>ｴﾋﾒｹﾝﾄﾎﾞｸﾌﾞﾄﾞｳﾛﾄｼｷｮｸﾄｼｾｲﾋﾞｶ</t>
  </si>
  <si>
    <t>高知県公園上下水道課</t>
  </si>
  <si>
    <t>コウチケンケンコウエンジョウゲスイドウカ</t>
  </si>
  <si>
    <t>ミヤザキケンフクシホケンブエイセイカンリカ</t>
  </si>
  <si>
    <t>仲尾　国弘</t>
  </si>
  <si>
    <t>ナカオクニヒロ</t>
  </si>
  <si>
    <t>福山　裕一</t>
  </si>
  <si>
    <t>フクヤマ　ヒロカズ</t>
  </si>
  <si>
    <t>山形　浩三</t>
  </si>
  <si>
    <t>ヤマガタ　コウゾウ</t>
  </si>
  <si>
    <t>石井　英男</t>
  </si>
  <si>
    <t>イシイ　ヒデオ</t>
  </si>
  <si>
    <t>今井　滋</t>
  </si>
  <si>
    <t>イマイ　シゲル</t>
  </si>
  <si>
    <t>後藤　祥平</t>
  </si>
  <si>
    <t>ゴトウ　ショウヘイ</t>
  </si>
  <si>
    <t>中谷　誠一</t>
  </si>
  <si>
    <t>ナカヤ　セイイチ</t>
  </si>
  <si>
    <t>伊藤　眞司</t>
  </si>
  <si>
    <t>イトウ　シンジ</t>
  </si>
  <si>
    <t>木崎　豊</t>
  </si>
  <si>
    <t>キザキ　ユタカ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</si>
</sst>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4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sz val="14"/>
      <name val="ＭＳ 明朝"/>
      <family val="1"/>
      <charset val="128"/>
    </font>
    <font>
      <sz val="36"/>
      <color rgb="FF000000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明朝"/>
      <family val="1"/>
      <charset val="128"/>
    </font>
    <font>
      <sz val="13.5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rgb="FFFF0000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7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37" fillId="0" borderId="0"/>
  </cellStyleXfs>
  <cellXfs count="91">
    <xf numFmtId="0" fontId="0" fillId="0" borderId="0" xfId="0">
      <alignment vertical="center"/>
    </xf>
    <xf numFmtId="0" fontId="20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distributed" vertical="center"/>
    </xf>
    <xf numFmtId="0" fontId="25" fillId="0" borderId="0" xfId="0" applyFont="1" applyBorder="1" applyAlignment="1">
      <alignment vertic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0" borderId="16" xfId="0" applyFont="1" applyBorder="1" applyAlignment="1">
      <alignment horizontal="center" vertical="center"/>
    </xf>
    <xf numFmtId="0" fontId="25" fillId="0" borderId="10" xfId="0" applyFont="1" applyBorder="1" applyAlignment="1">
      <alignment horizontal="distributed" vertical="center"/>
    </xf>
    <xf numFmtId="0" fontId="25" fillId="0" borderId="10" xfId="0" applyFont="1" applyBorder="1" applyAlignment="1">
      <alignment vertical="center" shrinkToFit="1"/>
    </xf>
    <xf numFmtId="0" fontId="25" fillId="0" borderId="10" xfId="0" applyFont="1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distributed" vertical="center"/>
    </xf>
    <xf numFmtId="0" fontId="25" fillId="0" borderId="19" xfId="0" applyFont="1" applyBorder="1" applyAlignment="1">
      <alignment vertical="center" shrinkToFit="1"/>
    </xf>
    <xf numFmtId="0" fontId="25" fillId="0" borderId="19" xfId="0" applyFont="1" applyBorder="1" applyAlignment="1">
      <alignment horizontal="center" vertical="center" shrinkToFi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31" fillId="0" borderId="0" xfId="42">
      <alignment vertical="center"/>
    </xf>
    <xf numFmtId="49" fontId="20" fillId="0" borderId="12" xfId="0" applyNumberFormat="1" applyFont="1" applyBorder="1" applyAlignment="1" applyProtection="1">
      <alignment horizontal="left" vertical="center" wrapText="1"/>
      <protection locked="0"/>
    </xf>
    <xf numFmtId="49" fontId="0" fillId="0" borderId="10" xfId="0" applyNumberFormat="1" applyBorder="1" applyAlignment="1">
      <alignment horizontal="right" vertical="center"/>
    </xf>
    <xf numFmtId="0" fontId="33" fillId="0" borderId="0" xfId="0" applyFont="1" applyAlignment="1">
      <alignment horizontal="right" vertical="center" wrapText="1"/>
    </xf>
    <xf numFmtId="0" fontId="20" fillId="33" borderId="21" xfId="0" applyFont="1" applyFill="1" applyBorder="1" applyAlignment="1">
      <alignment vertical="center" wrapText="1"/>
    </xf>
    <xf numFmtId="0" fontId="20" fillId="33" borderId="22" xfId="0" applyFont="1" applyFill="1" applyBorder="1" applyAlignment="1">
      <alignment vertical="center" wrapText="1"/>
    </xf>
    <xf numFmtId="0" fontId="20" fillId="33" borderId="33" xfId="0" applyFont="1" applyFill="1" applyBorder="1" applyAlignment="1">
      <alignment horizontal="center" vertical="center" wrapText="1"/>
    </xf>
    <xf numFmtId="0" fontId="22" fillId="0" borderId="38" xfId="0" applyFont="1" applyBorder="1" applyAlignment="1" applyProtection="1">
      <alignment horizontal="right" vertical="center" wrapText="1"/>
      <protection locked="0"/>
    </xf>
    <xf numFmtId="0" fontId="22" fillId="0" borderId="39" xfId="0" applyFont="1" applyBorder="1" applyAlignment="1">
      <alignment horizontal="justify" vertical="center" wrapText="1"/>
    </xf>
    <xf numFmtId="0" fontId="22" fillId="0" borderId="39" xfId="0" applyFont="1" applyBorder="1" applyAlignment="1" applyProtection="1">
      <alignment horizontal="justify" vertical="center" wrapText="1"/>
      <protection locked="0"/>
    </xf>
    <xf numFmtId="0" fontId="22" fillId="0" borderId="40" xfId="0" applyFont="1" applyBorder="1" applyAlignment="1" applyProtection="1">
      <alignment vertical="center" wrapText="1"/>
      <protection locked="0"/>
    </xf>
    <xf numFmtId="0" fontId="22" fillId="0" borderId="39" xfId="0" applyFont="1" applyBorder="1" applyAlignment="1" applyProtection="1">
      <alignment vertical="center" wrapText="1"/>
      <protection locked="0"/>
    </xf>
    <xf numFmtId="0" fontId="22" fillId="0" borderId="41" xfId="0" applyFont="1" applyBorder="1" applyAlignment="1" applyProtection="1">
      <alignment horizontal="right" vertical="center" wrapText="1"/>
      <protection locked="0"/>
    </xf>
    <xf numFmtId="0" fontId="22" fillId="0" borderId="42" xfId="0" applyFont="1" applyBorder="1" applyAlignment="1">
      <alignment horizontal="justify" vertical="center" wrapText="1"/>
    </xf>
    <xf numFmtId="0" fontId="22" fillId="0" borderId="42" xfId="0" applyFont="1" applyBorder="1" applyAlignment="1" applyProtection="1">
      <alignment vertical="center" wrapText="1"/>
      <protection locked="0"/>
    </xf>
    <xf numFmtId="0" fontId="22" fillId="0" borderId="43" xfId="0" applyFont="1" applyBorder="1" applyAlignment="1" applyProtection="1">
      <alignment vertical="center" wrapText="1"/>
      <protection locked="0"/>
    </xf>
    <xf numFmtId="0" fontId="20" fillId="33" borderId="44" xfId="0" applyFont="1" applyFill="1" applyBorder="1" applyAlignment="1">
      <alignment horizontal="center" vertical="center" wrapText="1"/>
    </xf>
    <xf numFmtId="0" fontId="31" fillId="0" borderId="11" xfId="42" applyBorder="1" applyAlignment="1" applyProtection="1">
      <alignment vertical="center" wrapText="1"/>
      <protection locked="0"/>
    </xf>
    <xf numFmtId="0" fontId="20" fillId="33" borderId="26" xfId="0" applyFont="1" applyFill="1" applyBorder="1" applyAlignment="1">
      <alignment vertical="center" wrapText="1"/>
    </xf>
    <xf numFmtId="0" fontId="20" fillId="0" borderId="27" xfId="0" applyFont="1" applyBorder="1" applyAlignment="1" applyProtection="1">
      <alignment horizontal="left" vertical="center" wrapText="1"/>
      <protection locked="0"/>
    </xf>
    <xf numFmtId="0" fontId="20" fillId="33" borderId="28" xfId="0" applyFont="1" applyFill="1" applyBorder="1" applyAlignment="1">
      <alignment vertical="center" wrapText="1"/>
    </xf>
    <xf numFmtId="0" fontId="26" fillId="0" borderId="46" xfId="0" applyFont="1" applyBorder="1" applyAlignment="1" applyProtection="1">
      <alignment vertical="center"/>
      <protection locked="0"/>
    </xf>
    <xf numFmtId="0" fontId="27" fillId="0" borderId="47" xfId="0" applyFont="1" applyBorder="1" applyAlignment="1">
      <alignment vertical="center" wrapText="1"/>
    </xf>
    <xf numFmtId="0" fontId="27" fillId="0" borderId="24" xfId="0" applyFont="1" applyBorder="1" applyAlignment="1">
      <alignment vertical="center" wrapText="1"/>
    </xf>
    <xf numFmtId="0" fontId="23" fillId="0" borderId="29" xfId="0" applyFont="1" applyBorder="1" applyAlignment="1">
      <alignment horizontal="center" vertical="top" wrapText="1"/>
    </xf>
    <xf numFmtId="0" fontId="22" fillId="0" borderId="35" xfId="0" applyFont="1" applyBorder="1" applyAlignment="1" applyProtection="1">
      <alignment horizontal="right" vertical="center" wrapText="1"/>
      <protection locked="0"/>
    </xf>
    <xf numFmtId="0" fontId="22" fillId="0" borderId="36" xfId="0" applyFont="1" applyBorder="1" applyAlignment="1">
      <alignment horizontal="justify" vertical="center" wrapText="1"/>
    </xf>
    <xf numFmtId="0" fontId="22" fillId="0" borderId="36" xfId="0" applyFont="1" applyBorder="1" applyAlignment="1" applyProtection="1">
      <alignment horizontal="justify" vertical="center" wrapText="1"/>
      <protection locked="0"/>
    </xf>
    <xf numFmtId="0" fontId="22" fillId="0" borderId="37" xfId="0" applyFont="1" applyBorder="1" applyAlignment="1" applyProtection="1">
      <alignment vertical="center" wrapText="1"/>
      <protection locked="0"/>
    </xf>
    <xf numFmtId="0" fontId="20" fillId="33" borderId="23" xfId="0" applyFont="1" applyFill="1" applyBorder="1" applyAlignment="1">
      <alignment horizontal="center" vertical="center" wrapText="1"/>
    </xf>
    <xf numFmtId="0" fontId="20" fillId="33" borderId="34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 shrinkToFit="1"/>
    </xf>
    <xf numFmtId="0" fontId="25" fillId="0" borderId="10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30" fillId="0" borderId="13" xfId="0" applyFont="1" applyBorder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30" fillId="0" borderId="14" xfId="0" applyFont="1" applyBorder="1" applyAlignment="1">
      <alignment horizontal="left" vertical="center" shrinkToFit="1"/>
    </xf>
    <xf numFmtId="0" fontId="30" fillId="0" borderId="14" xfId="0" applyFont="1" applyBorder="1" applyAlignment="1">
      <alignment horizontal="left" vertical="center" wrapText="1" shrinkToFit="1"/>
    </xf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7" fillId="34" borderId="48" xfId="46" applyFont="1" applyFill="1" applyBorder="1" applyAlignment="1">
      <alignment horizontal="center"/>
    </xf>
    <xf numFmtId="0" fontId="37" fillId="0" borderId="49" xfId="46" applyFont="1" applyFill="1" applyBorder="1" applyAlignment="1">
      <alignment horizontal="right" wrapText="1"/>
    </xf>
    <xf numFmtId="0" fontId="37" fillId="0" borderId="49" xfId="46" applyNumberFormat="1" applyFont="1" applyFill="1" applyBorder="1" applyAlignment="1">
      <alignment wrapText="1"/>
    </xf>
    <xf numFmtId="0" fontId="37" fillId="0" borderId="49" xfId="46" applyFont="1" applyFill="1" applyBorder="1" applyAlignment="1">
      <alignment wrapText="1"/>
    </xf>
    <xf numFmtId="0" fontId="20" fillId="0" borderId="0" xfId="0" applyFont="1" applyAlignment="1">
      <alignment horizontal="left" vertical="center" wrapText="1"/>
    </xf>
    <xf numFmtId="0" fontId="28" fillId="0" borderId="0" xfId="0" applyFont="1" applyAlignment="1">
      <alignment horizontal="justify" vertical="top" wrapText="1"/>
    </xf>
    <xf numFmtId="0" fontId="26" fillId="0" borderId="0" xfId="0" applyFont="1" applyAlignment="1">
      <alignment vertical="top"/>
    </xf>
    <xf numFmtId="0" fontId="20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32" fillId="0" borderId="0" xfId="42" applyFont="1" applyAlignment="1">
      <alignment horizontal="left" vertical="center" wrapText="1"/>
    </xf>
    <xf numFmtId="0" fontId="31" fillId="0" borderId="23" xfId="42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 wrapText="1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0" fontId="20" fillId="0" borderId="0" xfId="0" applyFont="1" applyAlignment="1">
      <alignment horizontal="justify" vertical="center" wrapText="1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E45343E3-E3C9-4114-A9F3-E87173336E8C}"/>
    <cellStyle name="標準 3" xfId="44" xr:uid="{00000000-0005-0000-0000-000032000000}"/>
    <cellStyle name="標準 4" xfId="45" xr:uid="{6955C63E-E928-4173-B2BD-BACF7066E2C1}"/>
    <cellStyle name="標準_Sheet3" xfId="46" xr:uid="{13275CE8-C7FE-45D1-A3CA-1DCF50B05FA2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wwa.or.jp/about/kaiin.html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30"/>
  <sheetViews>
    <sheetView showGridLines="0" tabSelected="1" view="pageBreakPreview" topLeftCell="A4" zoomScale="70" zoomScaleNormal="70" zoomScaleSheetLayoutView="70" workbookViewId="0">
      <selection activeCell="A12" sqref="A12"/>
    </sheetView>
  </sheetViews>
  <sheetFormatPr defaultColWidth="9" defaultRowHeight="13.5"/>
  <cols>
    <col min="1" max="3" width="25.625" style="7" customWidth="1"/>
    <col min="4" max="4" width="27.25" style="7" customWidth="1"/>
    <col min="5" max="16384" width="9" style="7"/>
  </cols>
  <sheetData>
    <row r="1" spans="1:8" ht="21.6" customHeight="1">
      <c r="A1" s="2"/>
      <c r="B1" s="2"/>
      <c r="C1" s="3"/>
      <c r="D1" s="3"/>
      <c r="H1" s="7" t="str">
        <f ca="1">REPLACE(LEFT(CELL("filename",$A$1),FIND("]",CELL("filename",$A$1))-1),1,FIND("[",CELL("filename",$A$1)),)</f>
        <v>02-2_出席連絡票_特別会員.xlsx</v>
      </c>
    </row>
    <row r="2" spans="1:8" ht="60.75" customHeight="1">
      <c r="B2" s="85" t="str">
        <f>IFERROR(VLOOKUP(入力用!A12,特別会員!$B:$H,5,FALSE),"")</f>
        <v/>
      </c>
      <c r="C2" s="85"/>
      <c r="D2" s="58" t="s">
        <v>85</v>
      </c>
      <c r="H2" s="7" t="str">
        <f ca="1">A12&amp;"_"&amp;B12&amp;"."&amp;CLEAN(RIGHT(SUBSTITUTE(H1,".",REPT(CHAR(9),100)),100))</f>
        <v>_.xlsx</v>
      </c>
    </row>
    <row r="3" spans="1:8" ht="21.6" customHeight="1">
      <c r="A3" s="2"/>
      <c r="B3" s="2"/>
      <c r="C3" s="2"/>
      <c r="D3" s="8"/>
    </row>
    <row r="4" spans="1:8" ht="21.6" customHeight="1">
      <c r="A4" s="86" t="s">
        <v>701</v>
      </c>
      <c r="B4" s="86"/>
      <c r="C4" s="86"/>
      <c r="D4" s="87"/>
    </row>
    <row r="5" spans="1:8" ht="21.6" customHeight="1">
      <c r="A5" s="86" t="s">
        <v>0</v>
      </c>
      <c r="B5" s="86"/>
      <c r="C5" s="86"/>
      <c r="D5" s="87"/>
    </row>
    <row r="6" spans="1:8" ht="21.6" customHeight="1">
      <c r="A6" s="4"/>
      <c r="B6" s="4" t="str">
        <f>IFERROR(VLOOKUP(入力用!A16,特別会員!$B:$H,10,FALSE),"")</f>
        <v/>
      </c>
      <c r="C6" s="4"/>
    </row>
    <row r="7" spans="1:8" ht="21.6" customHeight="1">
      <c r="A7" s="88" t="s">
        <v>80</v>
      </c>
      <c r="B7" s="88"/>
      <c r="C7" s="88"/>
      <c r="D7" s="89"/>
    </row>
    <row r="8" spans="1:8" ht="21.6" customHeight="1" thickBot="1">
      <c r="A8" s="5"/>
      <c r="B8" s="5"/>
      <c r="C8" s="5"/>
    </row>
    <row r="9" spans="1:8" ht="42.95" customHeight="1" thickBot="1">
      <c r="A9" s="75" t="s">
        <v>6</v>
      </c>
      <c r="B9" s="76"/>
      <c r="C9" s="76"/>
      <c r="D9" s="77"/>
    </row>
    <row r="10" spans="1:8" ht="17.25" hidden="1">
      <c r="A10" s="43"/>
      <c r="B10" s="83"/>
      <c r="C10" s="83"/>
      <c r="D10" s="84"/>
    </row>
    <row r="11" spans="1:8" ht="42.95" customHeight="1">
      <c r="A11" s="33" t="s">
        <v>7</v>
      </c>
      <c r="B11" s="56" t="s">
        <v>9</v>
      </c>
      <c r="C11" s="56" t="s">
        <v>1</v>
      </c>
      <c r="D11" s="57" t="s">
        <v>3</v>
      </c>
    </row>
    <row r="12" spans="1:8" ht="42.95" customHeight="1">
      <c r="A12" s="52"/>
      <c r="B12" s="53" t="str">
        <f>IFERROR(VLOOKUP(A12,特別会員!$B:$H,2,FALSE),"")</f>
        <v/>
      </c>
      <c r="C12" s="54"/>
      <c r="D12" s="55"/>
    </row>
    <row r="13" spans="1:8" ht="42.95" customHeight="1">
      <c r="A13" s="34"/>
      <c r="B13" s="35" t="str">
        <f>IFERROR(VLOOKUP(A13,特別会員!$B:$H,2,FALSE),"")</f>
        <v/>
      </c>
      <c r="C13" s="36"/>
      <c r="D13" s="37"/>
    </row>
    <row r="14" spans="1:8" ht="42.95" customHeight="1">
      <c r="A14" s="34"/>
      <c r="B14" s="35" t="str">
        <f>IFERROR(VLOOKUP(A14,特別会員!$B:$H,2,FALSE),"")</f>
        <v/>
      </c>
      <c r="C14" s="38"/>
      <c r="D14" s="37"/>
    </row>
    <row r="15" spans="1:8" ht="42.95" customHeight="1">
      <c r="A15" s="34"/>
      <c r="B15" s="35" t="str">
        <f>IFERROR(VLOOKUP(A15,特別会員!$B:$H,2,FALSE),"")</f>
        <v/>
      </c>
      <c r="C15" s="38"/>
      <c r="D15" s="37"/>
    </row>
    <row r="16" spans="1:8" ht="42.95" customHeight="1">
      <c r="A16" s="39"/>
      <c r="B16" s="40" t="str">
        <f>IFERROR(VLOOKUP(A16,特別会員!$B:$H,2,FALSE),"")</f>
        <v/>
      </c>
      <c r="C16" s="41"/>
      <c r="D16" s="42"/>
    </row>
    <row r="17" spans="1:4" ht="58.5" hidden="1" customHeight="1">
      <c r="A17" s="33" t="s">
        <v>84</v>
      </c>
      <c r="B17" s="80"/>
      <c r="C17" s="81"/>
      <c r="D17" s="82"/>
    </row>
    <row r="18" spans="1:4" ht="42.95" customHeight="1">
      <c r="A18" s="49" t="s">
        <v>82</v>
      </c>
      <c r="B18" s="50"/>
      <c r="C18" s="50"/>
      <c r="D18" s="51"/>
    </row>
    <row r="19" spans="1:4" ht="42.95" customHeight="1">
      <c r="A19" s="45" t="s">
        <v>5</v>
      </c>
      <c r="B19" s="46"/>
      <c r="C19" s="47" t="s">
        <v>8</v>
      </c>
      <c r="D19" s="48"/>
    </row>
    <row r="20" spans="1:4" ht="42.95" customHeight="1" thickBot="1">
      <c r="A20" s="31" t="s">
        <v>4</v>
      </c>
      <c r="B20" s="28"/>
      <c r="C20" s="32" t="s">
        <v>74</v>
      </c>
      <c r="D20" s="44"/>
    </row>
    <row r="21" spans="1:4" ht="21.6" customHeight="1">
      <c r="A21" s="6"/>
      <c r="B21" s="6"/>
      <c r="C21" s="6"/>
    </row>
    <row r="22" spans="1:4" ht="21.6" customHeight="1">
      <c r="A22" s="90" t="s">
        <v>2</v>
      </c>
      <c r="B22" s="90"/>
      <c r="C22" s="90"/>
      <c r="D22" s="87"/>
    </row>
    <row r="23" spans="1:4" ht="57.75" customHeight="1">
      <c r="A23" s="72" t="s">
        <v>705</v>
      </c>
      <c r="B23" s="72"/>
      <c r="C23" s="72"/>
      <c r="D23" s="72"/>
    </row>
    <row r="24" spans="1:4" ht="24" customHeight="1">
      <c r="A24" s="30" t="s">
        <v>81</v>
      </c>
      <c r="B24" s="79" t="s">
        <v>79</v>
      </c>
      <c r="C24" s="79"/>
      <c r="D24" s="79"/>
    </row>
    <row r="25" spans="1:4" ht="42.75" customHeight="1">
      <c r="A25" s="78" t="s">
        <v>702</v>
      </c>
      <c r="B25" s="78"/>
      <c r="C25" s="78"/>
      <c r="D25" s="78"/>
    </row>
    <row r="26" spans="1:4" ht="42.75" customHeight="1">
      <c r="A26" s="78" t="s">
        <v>703</v>
      </c>
      <c r="B26" s="78"/>
      <c r="C26" s="78"/>
      <c r="D26" s="78"/>
    </row>
    <row r="27" spans="1:4" ht="36" customHeight="1">
      <c r="A27" s="73" t="s">
        <v>704</v>
      </c>
      <c r="B27" s="73"/>
      <c r="C27" s="73"/>
      <c r="D27" s="74"/>
    </row>
    <row r="28" spans="1:4" ht="17.25">
      <c r="A28" s="1"/>
      <c r="B28" s="1"/>
      <c r="C28" s="1"/>
    </row>
    <row r="29" spans="1:4" ht="17.25">
      <c r="A29" s="1"/>
      <c r="B29" s="1"/>
      <c r="C29" s="1"/>
    </row>
    <row r="30" spans="1:4">
      <c r="A30" s="27"/>
    </row>
  </sheetData>
  <mergeCells count="13">
    <mergeCell ref="B2:C2"/>
    <mergeCell ref="A4:D4"/>
    <mergeCell ref="A5:D5"/>
    <mergeCell ref="A7:D7"/>
    <mergeCell ref="A22:D22"/>
    <mergeCell ref="A23:D23"/>
    <mergeCell ref="A27:D27"/>
    <mergeCell ref="A9:D9"/>
    <mergeCell ref="A25:D25"/>
    <mergeCell ref="B24:D24"/>
    <mergeCell ref="B17:D17"/>
    <mergeCell ref="B10:D10"/>
    <mergeCell ref="A26:D26"/>
  </mergeCells>
  <phoneticPr fontId="24"/>
  <dataValidations count="1">
    <dataValidation imeMode="halfAlpha" allowBlank="1" showInputMessage="1" showErrorMessage="1" sqref="B17:D17" xr:uid="{6C86E69F-49B8-48BC-B73B-DCBF60F54EF9}"/>
  </dataValidations>
  <hyperlinks>
    <hyperlink ref="B24" r:id="rId1" xr:uid="{F7D07A2B-0DC4-4AAD-8F0A-04F7B1B0F8BD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4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O204"/>
  <sheetViews>
    <sheetView zoomScaleNormal="100" zoomScaleSheetLayoutView="80" workbookViewId="0">
      <selection activeCell="E22" sqref="E22"/>
    </sheetView>
  </sheetViews>
  <sheetFormatPr defaultColWidth="7.625" defaultRowHeight="13.5"/>
  <cols>
    <col min="1" max="1" width="7.625" style="9"/>
    <col min="3" max="3" width="12.375" customWidth="1"/>
    <col min="4" max="4" width="12.625" bestFit="1" customWidth="1"/>
    <col min="5" max="5" width="10.625" style="10" customWidth="1"/>
    <col min="6" max="6" width="15" hidden="1" customWidth="1"/>
    <col min="7" max="7" width="11" style="10" customWidth="1"/>
    <col min="8" max="8" width="18.75" style="10" customWidth="1"/>
    <col min="9" max="10" width="13.875" style="10" customWidth="1"/>
    <col min="11" max="11" width="18.75" style="10" hidden="1" customWidth="1"/>
    <col min="12" max="13" width="12.625" bestFit="1" customWidth="1"/>
    <col min="14" max="14" width="17.375" bestFit="1" customWidth="1"/>
    <col min="15" max="15" width="24.375" bestFit="1" customWidth="1"/>
  </cols>
  <sheetData>
    <row r="1" spans="1:15" s="67" customFormat="1" ht="44.25" customHeight="1">
      <c r="A1" s="61" t="s">
        <v>10</v>
      </c>
      <c r="B1" s="62" t="s">
        <v>71</v>
      </c>
      <c r="C1" s="62" t="s">
        <v>11</v>
      </c>
      <c r="D1" s="62" t="s">
        <v>72</v>
      </c>
      <c r="E1" s="63" t="s">
        <v>73</v>
      </c>
      <c r="F1" s="62" t="s">
        <v>83</v>
      </c>
      <c r="G1" s="64" t="s">
        <v>583</v>
      </c>
      <c r="H1" s="64" t="s">
        <v>581</v>
      </c>
      <c r="I1" s="64" t="s">
        <v>591</v>
      </c>
      <c r="J1" s="64" t="s">
        <v>590</v>
      </c>
      <c r="K1" s="64" t="s">
        <v>582</v>
      </c>
      <c r="L1" s="65" t="s">
        <v>75</v>
      </c>
      <c r="M1" s="65" t="s">
        <v>76</v>
      </c>
      <c r="N1" s="65" t="s">
        <v>77</v>
      </c>
      <c r="O1" s="66" t="s">
        <v>78</v>
      </c>
    </row>
    <row r="2" spans="1:15" ht="20.100000000000001" customHeight="1">
      <c r="A2" s="15">
        <f>入力用!A12</f>
        <v>0</v>
      </c>
      <c r="B2" s="16" t="e">
        <f>VLOOKUP(入力用!A12,特別会員!$B:$H,7,FALSE)</f>
        <v>#N/A</v>
      </c>
      <c r="C2" s="17" t="str">
        <f>入力用!B12</f>
        <v/>
      </c>
      <c r="D2" s="17" t="str">
        <f>(入力用!C12)&amp;""</f>
        <v/>
      </c>
      <c r="E2" s="18" t="str">
        <f>(入力用!D12)&amp;""</f>
        <v/>
      </c>
      <c r="F2" s="59"/>
      <c r="G2" s="18" t="e">
        <f>INDEX(特別会員!$1:$1048576,MATCH(集計用!A2,特別会員!$B:$B,0),1)</f>
        <v>#N/A</v>
      </c>
      <c r="H2" s="18" t="e">
        <f>VLOOKUP(入力用!A12,特別会員!$B:$H,5,FALSE)</f>
        <v>#N/A</v>
      </c>
      <c r="I2" s="18"/>
      <c r="J2" s="18" t="e">
        <f>VLOOKUP(B2,並び替え用!$B:$C,2,FALSE)</f>
        <v>#N/A</v>
      </c>
      <c r="K2" s="18">
        <f>入力用!B17</f>
        <v>0</v>
      </c>
      <c r="L2" s="19">
        <f>入力用!B19</f>
        <v>0</v>
      </c>
      <c r="M2" s="19">
        <f>入力用!D19</f>
        <v>0</v>
      </c>
      <c r="N2" s="29">
        <f>入力用!B20</f>
        <v>0</v>
      </c>
      <c r="O2" s="20">
        <f>入力用!D20</f>
        <v>0</v>
      </c>
    </row>
    <row r="3" spans="1:15" ht="20.100000000000001" customHeight="1">
      <c r="A3" s="15">
        <f>入力用!A13</f>
        <v>0</v>
      </c>
      <c r="B3" s="16" t="e">
        <f>VLOOKUP(入力用!A13,特別会員!$B:$H,7,FALSE)</f>
        <v>#N/A</v>
      </c>
      <c r="C3" s="17" t="str">
        <f>入力用!B13</f>
        <v/>
      </c>
      <c r="D3" s="17" t="str">
        <f>(入力用!C13)&amp;""</f>
        <v/>
      </c>
      <c r="E3" s="18" t="str">
        <f>(入力用!D13)&amp;""</f>
        <v/>
      </c>
      <c r="F3" s="59"/>
      <c r="G3" s="18" t="e">
        <f>INDEX(特別会員!$1:$1048576,MATCH(集計用!A3,特別会員!$B:$B,0),1)</f>
        <v>#N/A</v>
      </c>
      <c r="H3" s="18" t="e">
        <f>VLOOKUP(入力用!A13,特別会員!$B:$H,5,FALSE)</f>
        <v>#N/A</v>
      </c>
      <c r="I3" s="18"/>
      <c r="J3" s="18" t="e">
        <f>VLOOKUP(B3,並び替え用!$B:$C,2,FALSE)</f>
        <v>#N/A</v>
      </c>
      <c r="K3" s="18"/>
      <c r="L3" s="19"/>
      <c r="M3" s="19"/>
      <c r="N3" s="19"/>
      <c r="O3" s="20"/>
    </row>
    <row r="4" spans="1:15" ht="20.100000000000001" customHeight="1">
      <c r="A4" s="15">
        <f>入力用!A14</f>
        <v>0</v>
      </c>
      <c r="B4" s="16" t="e">
        <f>VLOOKUP(入力用!A14,特別会員!$B:$H,7,FALSE)</f>
        <v>#N/A</v>
      </c>
      <c r="C4" s="17" t="str">
        <f>入力用!B14</f>
        <v/>
      </c>
      <c r="D4" s="17" t="str">
        <f>(入力用!C14)&amp;""</f>
        <v/>
      </c>
      <c r="E4" s="18" t="str">
        <f>(入力用!D14)&amp;""</f>
        <v/>
      </c>
      <c r="F4" s="59"/>
      <c r="G4" s="18" t="e">
        <f>INDEX(特別会員!$1:$1048576,MATCH(集計用!A4,特別会員!$B:$B,0),1)</f>
        <v>#N/A</v>
      </c>
      <c r="H4" s="18" t="e">
        <f>VLOOKUP(入力用!A14,特別会員!$B:$H,5,FALSE)</f>
        <v>#N/A</v>
      </c>
      <c r="I4" s="18"/>
      <c r="J4" s="18" t="e">
        <f>VLOOKUP(B4,並び替え用!$B:$C,2,FALSE)</f>
        <v>#N/A</v>
      </c>
      <c r="K4" s="18"/>
      <c r="L4" s="19"/>
      <c r="M4" s="19"/>
      <c r="N4" s="19"/>
      <c r="O4" s="20"/>
    </row>
    <row r="5" spans="1:15" ht="20.100000000000001" customHeight="1">
      <c r="A5" s="15">
        <f>入力用!A15</f>
        <v>0</v>
      </c>
      <c r="B5" s="16" t="e">
        <f>VLOOKUP(入力用!A15,特別会員!$B:$H,7,FALSE)</f>
        <v>#N/A</v>
      </c>
      <c r="C5" s="17" t="str">
        <f>入力用!B15</f>
        <v/>
      </c>
      <c r="D5" s="17" t="str">
        <f>(入力用!C15)&amp;""</f>
        <v/>
      </c>
      <c r="E5" s="18" t="str">
        <f>(入力用!D15)&amp;""</f>
        <v/>
      </c>
      <c r="F5" s="59"/>
      <c r="G5" s="18" t="e">
        <f>INDEX(特別会員!$1:$1048576,MATCH(集計用!A5,特別会員!$B:$B,0),1)</f>
        <v>#N/A</v>
      </c>
      <c r="H5" s="18" t="e">
        <f>VLOOKUP(入力用!A15,特別会員!$B:$H,5,FALSE)</f>
        <v>#N/A</v>
      </c>
      <c r="I5" s="18"/>
      <c r="J5" s="18" t="e">
        <f>VLOOKUP(B5,並び替え用!$B:$C,2,FALSE)</f>
        <v>#N/A</v>
      </c>
      <c r="K5" s="18"/>
      <c r="L5" s="19"/>
      <c r="M5" s="19"/>
      <c r="N5" s="19"/>
      <c r="O5" s="20"/>
    </row>
    <row r="6" spans="1:15" ht="20.100000000000001" customHeight="1">
      <c r="A6" s="21">
        <f>入力用!A16</f>
        <v>0</v>
      </c>
      <c r="B6" s="22" t="e">
        <f>VLOOKUP(入力用!A16,特別会員!$B:$H,7,FALSE)</f>
        <v>#N/A</v>
      </c>
      <c r="C6" s="23" t="str">
        <f>入力用!B16</f>
        <v/>
      </c>
      <c r="D6" s="23" t="str">
        <f>(入力用!C16)&amp;""</f>
        <v/>
      </c>
      <c r="E6" s="24" t="str">
        <f>(入力用!D16)&amp;""</f>
        <v/>
      </c>
      <c r="F6" s="60"/>
      <c r="G6" s="24" t="e">
        <f>INDEX(特別会員!$1:$1048576,MATCH(集計用!A6,特別会員!$B:$B,0),1)</f>
        <v>#N/A</v>
      </c>
      <c r="H6" s="24" t="e">
        <f>VLOOKUP(入力用!A16,特別会員!$B:$H,5,FALSE)</f>
        <v>#N/A</v>
      </c>
      <c r="I6" s="24"/>
      <c r="J6" s="24" t="e">
        <f>VLOOKUP(B6,並び替え用!$B:$C,2,FALSE)</f>
        <v>#N/A</v>
      </c>
      <c r="K6" s="24"/>
      <c r="L6" s="25"/>
      <c r="M6" s="25"/>
      <c r="N6" s="25"/>
      <c r="O6" s="26"/>
    </row>
    <row r="7" spans="1:15" ht="20.100000000000001" customHeight="1">
      <c r="A7" s="11"/>
      <c r="B7" s="12"/>
      <c r="C7" s="13"/>
      <c r="D7" s="13"/>
      <c r="E7" s="14"/>
      <c r="F7" s="12"/>
      <c r="G7" s="14"/>
      <c r="H7" s="14"/>
      <c r="I7" s="14"/>
      <c r="J7" s="14"/>
      <c r="K7" s="14"/>
    </row>
    <row r="8" spans="1:15" ht="20.100000000000001" customHeight="1">
      <c r="A8" s="11"/>
      <c r="B8" s="12"/>
      <c r="C8" s="13"/>
      <c r="D8" s="13"/>
      <c r="E8" s="14"/>
      <c r="F8" s="12"/>
      <c r="G8" s="14"/>
      <c r="H8" s="14"/>
      <c r="I8" s="14"/>
      <c r="J8" s="14"/>
      <c r="K8" s="14"/>
    </row>
    <row r="10" spans="1:15" ht="20.100000000000001" customHeight="1">
      <c r="A10" s="11"/>
      <c r="B10" s="12"/>
      <c r="C10" s="13"/>
      <c r="D10" s="13"/>
      <c r="E10" s="14"/>
      <c r="F10" s="12"/>
      <c r="G10" s="14"/>
      <c r="H10" s="14"/>
      <c r="I10" s="14"/>
      <c r="J10" s="14"/>
      <c r="K10" s="14"/>
    </row>
    <row r="11" spans="1:15" ht="20.100000000000001" customHeight="1">
      <c r="A11" s="11"/>
      <c r="B11" s="12"/>
      <c r="C11" s="13"/>
      <c r="D11" s="13"/>
      <c r="E11" s="14"/>
      <c r="F11" s="12"/>
      <c r="G11" s="14"/>
      <c r="H11" s="14"/>
      <c r="I11" s="14"/>
      <c r="J11" s="14"/>
      <c r="K11" s="14"/>
    </row>
    <row r="12" spans="1:15" ht="20.100000000000001" customHeight="1">
      <c r="A12" s="11"/>
      <c r="B12" s="12"/>
      <c r="C12" s="13"/>
      <c r="D12" s="13"/>
      <c r="E12" s="14"/>
      <c r="F12" s="12"/>
      <c r="G12" s="14"/>
      <c r="H12" s="14"/>
      <c r="I12" s="14"/>
      <c r="J12" s="14"/>
      <c r="K12" s="14"/>
    </row>
    <row r="13" spans="1:15" ht="20.100000000000001" customHeight="1">
      <c r="A13" s="11"/>
      <c r="B13" s="12"/>
      <c r="C13" s="13"/>
      <c r="D13" s="13"/>
      <c r="E13" s="14"/>
      <c r="F13" s="12"/>
      <c r="G13" s="14"/>
      <c r="H13" s="14"/>
      <c r="I13" s="14"/>
      <c r="J13" s="14"/>
      <c r="K13" s="14"/>
    </row>
    <row r="14" spans="1:15" ht="20.100000000000001" customHeight="1">
      <c r="A14" s="11"/>
      <c r="B14" s="12"/>
      <c r="C14" s="13"/>
      <c r="D14" s="13"/>
      <c r="E14" s="14"/>
      <c r="F14" s="12"/>
      <c r="G14" s="14"/>
      <c r="H14" s="14"/>
      <c r="I14" s="14"/>
      <c r="J14" s="14"/>
      <c r="K14" s="14"/>
    </row>
    <row r="15" spans="1:15" ht="20.100000000000001" customHeight="1">
      <c r="A15" s="11"/>
      <c r="B15" s="12"/>
      <c r="C15" s="13"/>
      <c r="D15" s="13"/>
      <c r="E15" s="14"/>
      <c r="F15" s="12"/>
      <c r="G15" s="14"/>
      <c r="H15" s="14"/>
      <c r="I15" s="14"/>
      <c r="J15" s="14"/>
      <c r="K15" s="14"/>
    </row>
    <row r="16" spans="1:15" ht="20.100000000000001" customHeight="1">
      <c r="A16" s="11"/>
      <c r="B16" s="12"/>
      <c r="C16" s="13"/>
      <c r="D16" s="13"/>
      <c r="E16" s="14"/>
      <c r="F16" s="12"/>
      <c r="G16" s="14"/>
      <c r="H16" s="14"/>
      <c r="I16" s="14"/>
      <c r="J16" s="14"/>
      <c r="K16" s="14"/>
    </row>
    <row r="17" spans="1:11" ht="20.100000000000001" customHeight="1">
      <c r="A17" s="11"/>
      <c r="B17" s="12"/>
      <c r="C17" s="13"/>
      <c r="D17" s="13"/>
      <c r="E17" s="14"/>
      <c r="F17" s="12"/>
      <c r="G17" s="14"/>
      <c r="H17" s="14"/>
      <c r="I17" s="14"/>
      <c r="J17" s="14"/>
      <c r="K17" s="14"/>
    </row>
    <row r="18" spans="1:11" ht="20.100000000000001" customHeight="1">
      <c r="A18" s="11"/>
      <c r="B18" s="12"/>
      <c r="C18" s="13"/>
      <c r="D18" s="13"/>
      <c r="E18" s="14"/>
      <c r="F18" s="12"/>
      <c r="G18" s="14"/>
      <c r="H18" s="14"/>
      <c r="I18" s="14"/>
      <c r="J18" s="14"/>
      <c r="K18" s="14"/>
    </row>
    <row r="19" spans="1:11" ht="20.100000000000001" customHeight="1">
      <c r="A19" s="11"/>
      <c r="B19" s="12"/>
      <c r="C19" s="13"/>
      <c r="D19" s="13"/>
      <c r="E19" s="14"/>
      <c r="F19" s="12"/>
      <c r="G19" s="14"/>
      <c r="H19" s="14"/>
      <c r="I19" s="14"/>
      <c r="J19" s="14"/>
      <c r="K19" s="14"/>
    </row>
    <row r="20" spans="1:11" ht="20.100000000000001" customHeight="1">
      <c r="A20" s="11"/>
      <c r="B20" s="12"/>
      <c r="C20" s="13"/>
      <c r="D20" s="13"/>
      <c r="E20" s="14"/>
      <c r="F20" s="12"/>
      <c r="G20" s="14"/>
      <c r="H20" s="14"/>
      <c r="I20" s="14"/>
      <c r="J20" s="14"/>
      <c r="K20" s="14"/>
    </row>
    <row r="21" spans="1:11" ht="20.100000000000001" customHeight="1">
      <c r="A21" s="11"/>
      <c r="B21" s="12"/>
      <c r="C21" s="13"/>
      <c r="D21" s="13"/>
      <c r="E21" s="14"/>
      <c r="F21" s="12"/>
      <c r="G21" s="14"/>
      <c r="H21" s="14"/>
      <c r="I21" s="14"/>
      <c r="J21" s="14"/>
      <c r="K21" s="14"/>
    </row>
    <row r="22" spans="1:11" ht="20.100000000000001" customHeight="1">
      <c r="A22" s="11"/>
      <c r="B22" s="12"/>
      <c r="C22" s="13"/>
      <c r="D22" s="13"/>
      <c r="E22" s="14"/>
      <c r="F22" s="12"/>
      <c r="G22" s="14"/>
      <c r="H22" s="14"/>
      <c r="I22" s="14"/>
      <c r="J22" s="14"/>
      <c r="K22" s="14"/>
    </row>
    <row r="23" spans="1:11" ht="20.100000000000001" customHeight="1">
      <c r="A23" s="11"/>
      <c r="B23" s="12"/>
      <c r="C23" s="13"/>
      <c r="D23" s="13"/>
      <c r="E23" s="14"/>
      <c r="F23" s="12"/>
      <c r="G23" s="14"/>
      <c r="H23" s="14"/>
      <c r="I23" s="14"/>
      <c r="J23" s="14"/>
      <c r="K23" s="14"/>
    </row>
    <row r="24" spans="1:11" ht="20.100000000000001" customHeight="1">
      <c r="A24" s="11"/>
      <c r="B24" s="12"/>
      <c r="C24" s="13"/>
      <c r="D24" s="13"/>
      <c r="E24" s="14"/>
      <c r="F24" s="12"/>
      <c r="G24" s="14"/>
      <c r="H24" s="14"/>
      <c r="I24" s="14"/>
      <c r="J24" s="14"/>
      <c r="K24" s="14"/>
    </row>
    <row r="25" spans="1:11" ht="20.100000000000001" customHeight="1">
      <c r="A25" s="11"/>
      <c r="B25" s="12"/>
      <c r="C25" s="13"/>
      <c r="D25" s="13"/>
      <c r="E25" s="14"/>
      <c r="F25" s="12"/>
      <c r="G25" s="14"/>
      <c r="H25" s="14"/>
      <c r="I25" s="14"/>
      <c r="J25" s="14"/>
      <c r="K25" s="14"/>
    </row>
    <row r="26" spans="1:11" ht="20.100000000000001" customHeight="1">
      <c r="A26" s="11"/>
      <c r="B26" s="12"/>
      <c r="C26" s="13"/>
      <c r="D26" s="13"/>
      <c r="E26" s="14"/>
      <c r="F26" s="12"/>
      <c r="G26" s="14"/>
      <c r="H26" s="14"/>
      <c r="I26" s="14"/>
      <c r="J26" s="14"/>
      <c r="K26" s="14"/>
    </row>
    <row r="27" spans="1:11" ht="20.100000000000001" customHeight="1">
      <c r="A27" s="11"/>
      <c r="B27" s="12"/>
      <c r="C27" s="13"/>
      <c r="D27" s="13"/>
      <c r="E27" s="14"/>
      <c r="F27" s="12"/>
      <c r="G27" s="14"/>
      <c r="H27" s="14"/>
      <c r="I27" s="14"/>
      <c r="J27" s="14"/>
      <c r="K27" s="14"/>
    </row>
    <row r="28" spans="1:11" ht="20.100000000000001" customHeight="1">
      <c r="A28" s="11"/>
      <c r="B28" s="12"/>
      <c r="C28" s="13"/>
      <c r="D28" s="13"/>
      <c r="E28" s="14"/>
      <c r="F28" s="12"/>
      <c r="G28" s="14"/>
      <c r="H28" s="14"/>
      <c r="I28" s="14"/>
      <c r="J28" s="14"/>
      <c r="K28" s="14"/>
    </row>
    <row r="29" spans="1:11" ht="20.100000000000001" customHeight="1">
      <c r="A29" s="11"/>
      <c r="B29" s="12"/>
      <c r="C29" s="13"/>
      <c r="D29" s="13"/>
      <c r="E29" s="14"/>
      <c r="F29" s="12"/>
      <c r="G29" s="14"/>
      <c r="H29" s="14"/>
      <c r="I29" s="14"/>
      <c r="J29" s="14"/>
      <c r="K29" s="14"/>
    </row>
    <row r="30" spans="1:11" ht="20.100000000000001" customHeight="1">
      <c r="A30" s="11"/>
      <c r="B30" s="12"/>
      <c r="C30" s="13"/>
      <c r="D30" s="13"/>
      <c r="E30" s="14"/>
      <c r="F30" s="12"/>
      <c r="G30" s="14"/>
      <c r="H30" s="14"/>
      <c r="I30" s="14"/>
      <c r="J30" s="14"/>
      <c r="K30" s="14"/>
    </row>
    <row r="31" spans="1:11" ht="20.100000000000001" customHeight="1">
      <c r="A31" s="11"/>
      <c r="B31" s="12"/>
      <c r="C31" s="13"/>
      <c r="D31" s="13"/>
      <c r="E31" s="14"/>
      <c r="F31" s="12"/>
      <c r="G31" s="14"/>
      <c r="H31" s="14"/>
      <c r="I31" s="14"/>
      <c r="J31" s="14"/>
      <c r="K31" s="14"/>
    </row>
    <row r="32" spans="1:11" ht="20.100000000000001" customHeight="1">
      <c r="A32" s="11"/>
      <c r="B32" s="12"/>
      <c r="C32" s="13"/>
      <c r="D32" s="13"/>
      <c r="E32" s="14"/>
      <c r="F32" s="12"/>
      <c r="G32" s="14"/>
      <c r="H32" s="14"/>
      <c r="I32" s="14"/>
      <c r="J32" s="14"/>
      <c r="K32" s="14"/>
    </row>
    <row r="33" spans="1:11" ht="20.100000000000001" customHeight="1">
      <c r="A33" s="11"/>
      <c r="B33" s="12"/>
      <c r="C33" s="13"/>
      <c r="D33" s="13"/>
      <c r="E33" s="14"/>
      <c r="F33" s="12"/>
      <c r="G33" s="14"/>
      <c r="H33" s="14"/>
      <c r="I33" s="14"/>
      <c r="J33" s="14"/>
      <c r="K33" s="14"/>
    </row>
    <row r="34" spans="1:11" ht="20.100000000000001" customHeight="1">
      <c r="A34" s="11"/>
      <c r="B34" s="12"/>
      <c r="C34" s="13"/>
      <c r="D34" s="13"/>
      <c r="E34" s="14"/>
      <c r="F34" s="12"/>
      <c r="G34" s="14"/>
      <c r="H34" s="14"/>
      <c r="I34" s="14"/>
      <c r="J34" s="14"/>
      <c r="K34" s="14"/>
    </row>
    <row r="35" spans="1:11" ht="20.100000000000001" customHeight="1">
      <c r="A35" s="11"/>
      <c r="B35" s="12"/>
      <c r="C35" s="13"/>
      <c r="D35" s="13"/>
      <c r="E35" s="14"/>
      <c r="F35" s="12"/>
      <c r="G35" s="14"/>
      <c r="H35" s="14"/>
      <c r="I35" s="14"/>
      <c r="J35" s="14"/>
      <c r="K35" s="14"/>
    </row>
    <row r="36" spans="1:11" ht="20.100000000000001" customHeight="1">
      <c r="A36" s="11"/>
      <c r="B36" s="12"/>
      <c r="C36" s="13"/>
      <c r="D36" s="13"/>
      <c r="E36" s="14"/>
      <c r="F36" s="12"/>
      <c r="G36" s="14"/>
      <c r="H36" s="14"/>
      <c r="I36" s="14"/>
      <c r="J36" s="14"/>
      <c r="K36" s="14"/>
    </row>
    <row r="37" spans="1:11" ht="20.100000000000001" customHeight="1">
      <c r="A37" s="11"/>
      <c r="B37" s="12"/>
      <c r="C37" s="13"/>
      <c r="D37" s="13"/>
      <c r="E37" s="14"/>
      <c r="F37" s="12"/>
      <c r="G37" s="14"/>
      <c r="H37" s="14"/>
      <c r="I37" s="14"/>
      <c r="J37" s="14"/>
      <c r="K37" s="14"/>
    </row>
    <row r="38" spans="1:11" ht="20.100000000000001" customHeight="1">
      <c r="A38" s="11"/>
      <c r="B38" s="12"/>
      <c r="C38" s="13"/>
      <c r="D38" s="13"/>
      <c r="E38" s="14"/>
      <c r="F38" s="12"/>
      <c r="G38" s="14"/>
      <c r="H38" s="14"/>
      <c r="I38" s="14"/>
      <c r="J38" s="14"/>
      <c r="K38" s="14"/>
    </row>
    <row r="39" spans="1:11" ht="20.100000000000001" customHeight="1">
      <c r="A39" s="11"/>
      <c r="B39" s="12"/>
      <c r="C39" s="13"/>
      <c r="D39" s="13"/>
      <c r="E39" s="14"/>
      <c r="F39" s="12"/>
      <c r="G39" s="14"/>
      <c r="H39" s="14"/>
      <c r="I39" s="14"/>
      <c r="J39" s="14"/>
      <c r="K39" s="14"/>
    </row>
    <row r="40" spans="1:11" ht="20.100000000000001" customHeight="1">
      <c r="A40" s="11"/>
      <c r="B40" s="12"/>
      <c r="C40" s="13"/>
      <c r="D40" s="13"/>
      <c r="E40" s="14"/>
      <c r="F40" s="12"/>
      <c r="G40" s="14"/>
      <c r="H40" s="14"/>
      <c r="I40" s="14"/>
      <c r="J40" s="14"/>
      <c r="K40" s="14"/>
    </row>
    <row r="41" spans="1:11" ht="20.100000000000001" customHeight="1">
      <c r="A41" s="11"/>
      <c r="B41" s="12"/>
      <c r="C41" s="13"/>
      <c r="D41" s="13"/>
      <c r="E41" s="14"/>
      <c r="F41" s="12"/>
      <c r="G41" s="14"/>
      <c r="H41" s="14"/>
      <c r="I41" s="14"/>
      <c r="J41" s="14"/>
      <c r="K41" s="14"/>
    </row>
    <row r="42" spans="1:11" ht="20.100000000000001" customHeight="1">
      <c r="A42" s="11"/>
      <c r="B42" s="12"/>
      <c r="C42" s="13"/>
      <c r="D42" s="13"/>
      <c r="E42" s="14"/>
      <c r="F42" s="12"/>
      <c r="G42" s="14"/>
      <c r="H42" s="14"/>
      <c r="I42" s="14"/>
      <c r="J42" s="14"/>
      <c r="K42" s="14"/>
    </row>
    <row r="43" spans="1:11" ht="20.100000000000001" customHeight="1">
      <c r="A43" s="11"/>
      <c r="B43" s="12"/>
      <c r="C43" s="13"/>
      <c r="D43" s="13"/>
      <c r="E43" s="14"/>
      <c r="F43" s="12"/>
      <c r="G43" s="14"/>
      <c r="H43" s="14"/>
      <c r="I43" s="14"/>
      <c r="J43" s="14"/>
      <c r="K43" s="14"/>
    </row>
    <row r="44" spans="1:11" ht="20.100000000000001" customHeight="1">
      <c r="A44" s="11"/>
      <c r="B44" s="12"/>
      <c r="C44" s="13"/>
      <c r="D44" s="13"/>
      <c r="E44" s="14"/>
      <c r="F44" s="12"/>
      <c r="G44" s="14"/>
      <c r="H44" s="14"/>
      <c r="I44" s="14"/>
      <c r="J44" s="14"/>
      <c r="K44" s="14"/>
    </row>
    <row r="45" spans="1:11" ht="20.100000000000001" customHeight="1">
      <c r="A45" s="11"/>
      <c r="B45" s="12"/>
      <c r="C45" s="13"/>
      <c r="D45" s="13"/>
      <c r="E45" s="14"/>
      <c r="F45" s="12"/>
      <c r="G45" s="14"/>
      <c r="H45" s="14"/>
      <c r="I45" s="14"/>
      <c r="J45" s="14"/>
      <c r="K45" s="14"/>
    </row>
    <row r="46" spans="1:11" ht="20.100000000000001" customHeight="1">
      <c r="A46" s="11"/>
      <c r="B46" s="12"/>
      <c r="C46" s="13"/>
      <c r="D46" s="13"/>
      <c r="E46" s="14"/>
      <c r="F46" s="12"/>
      <c r="G46" s="14"/>
      <c r="H46" s="14"/>
      <c r="I46" s="14"/>
      <c r="J46" s="14"/>
      <c r="K46" s="14"/>
    </row>
    <row r="47" spans="1:11" ht="20.100000000000001" customHeight="1">
      <c r="A47" s="11"/>
      <c r="B47" s="12"/>
      <c r="C47" s="13"/>
      <c r="D47" s="13"/>
      <c r="E47" s="14"/>
      <c r="F47" s="12"/>
      <c r="G47" s="14"/>
      <c r="H47" s="14"/>
      <c r="I47" s="14"/>
      <c r="J47" s="14"/>
      <c r="K47" s="14"/>
    </row>
    <row r="48" spans="1:11" ht="20.100000000000001" customHeight="1">
      <c r="A48" s="11"/>
      <c r="B48" s="12"/>
      <c r="C48" s="13"/>
      <c r="D48" s="13"/>
      <c r="E48" s="14"/>
      <c r="F48" s="12"/>
      <c r="G48" s="14"/>
      <c r="H48" s="14"/>
      <c r="I48" s="14"/>
      <c r="J48" s="14"/>
      <c r="K48" s="14"/>
    </row>
    <row r="49" spans="1:11" ht="20.100000000000001" customHeight="1">
      <c r="A49" s="11"/>
      <c r="B49" s="12"/>
      <c r="C49" s="13"/>
      <c r="D49" s="13"/>
      <c r="E49" s="14"/>
      <c r="F49" s="12"/>
      <c r="G49" s="14"/>
      <c r="H49" s="14"/>
      <c r="I49" s="14"/>
      <c r="J49" s="14"/>
      <c r="K49" s="14"/>
    </row>
    <row r="50" spans="1:11" ht="20.100000000000001" customHeight="1">
      <c r="A50" s="11"/>
      <c r="B50" s="12"/>
      <c r="C50" s="13"/>
      <c r="D50" s="13"/>
      <c r="E50" s="14"/>
      <c r="F50" s="12"/>
      <c r="G50" s="14"/>
      <c r="H50" s="14"/>
      <c r="I50" s="14"/>
      <c r="J50" s="14"/>
      <c r="K50" s="14"/>
    </row>
    <row r="51" spans="1:11" ht="20.100000000000001" customHeight="1">
      <c r="A51" s="11"/>
      <c r="B51" s="12"/>
      <c r="C51" s="13"/>
      <c r="D51" s="13"/>
      <c r="E51" s="14"/>
      <c r="F51" s="12"/>
      <c r="G51" s="14"/>
      <c r="H51" s="14"/>
      <c r="I51" s="14"/>
      <c r="J51" s="14"/>
      <c r="K51" s="14"/>
    </row>
    <row r="52" spans="1:11" ht="20.100000000000001" customHeight="1">
      <c r="A52" s="11"/>
      <c r="B52" s="12"/>
      <c r="C52" s="13"/>
      <c r="D52" s="13"/>
      <c r="E52" s="14"/>
      <c r="F52" s="12"/>
      <c r="G52" s="14"/>
      <c r="H52" s="14"/>
      <c r="I52" s="14"/>
      <c r="J52" s="14"/>
      <c r="K52" s="14"/>
    </row>
    <row r="53" spans="1:11" ht="20.100000000000001" customHeight="1">
      <c r="A53" s="11"/>
      <c r="B53" s="12"/>
      <c r="C53" s="13"/>
      <c r="D53" s="13"/>
      <c r="E53" s="14"/>
      <c r="F53" s="12"/>
      <c r="G53" s="14"/>
      <c r="H53" s="14"/>
      <c r="I53" s="14"/>
      <c r="J53" s="14"/>
      <c r="K53" s="14"/>
    </row>
    <row r="54" spans="1:11" ht="20.100000000000001" customHeight="1">
      <c r="A54" s="11"/>
      <c r="B54" s="12"/>
      <c r="C54" s="13"/>
      <c r="D54" s="13"/>
      <c r="E54" s="14"/>
      <c r="F54" s="12"/>
      <c r="G54" s="14"/>
      <c r="H54" s="14"/>
      <c r="I54" s="14"/>
      <c r="J54" s="14"/>
      <c r="K54" s="14"/>
    </row>
    <row r="55" spans="1:11" ht="20.100000000000001" customHeight="1">
      <c r="A55" s="11"/>
      <c r="B55" s="12"/>
      <c r="C55" s="13"/>
      <c r="D55" s="13"/>
      <c r="E55" s="14"/>
      <c r="F55" s="12"/>
      <c r="G55" s="14"/>
      <c r="H55" s="14"/>
      <c r="I55" s="14"/>
      <c r="J55" s="14"/>
      <c r="K55" s="14"/>
    </row>
    <row r="56" spans="1:11" ht="20.100000000000001" customHeight="1">
      <c r="A56" s="11"/>
      <c r="B56" s="12"/>
      <c r="C56" s="13"/>
      <c r="D56" s="13"/>
      <c r="E56" s="14"/>
      <c r="F56" s="12"/>
      <c r="G56" s="14"/>
      <c r="H56" s="14"/>
      <c r="I56" s="14"/>
      <c r="J56" s="14"/>
      <c r="K56" s="14"/>
    </row>
    <row r="57" spans="1:11" ht="20.100000000000001" customHeight="1">
      <c r="A57" s="11"/>
      <c r="B57" s="12"/>
      <c r="C57" s="13"/>
      <c r="D57" s="13"/>
      <c r="E57" s="14"/>
      <c r="F57" s="12"/>
      <c r="G57" s="14"/>
      <c r="H57" s="14"/>
      <c r="I57" s="14"/>
      <c r="J57" s="14"/>
      <c r="K57" s="14"/>
    </row>
    <row r="58" spans="1:11" ht="20.100000000000001" customHeight="1">
      <c r="A58" s="11"/>
      <c r="B58" s="12"/>
      <c r="C58" s="13"/>
      <c r="D58" s="13"/>
      <c r="E58" s="14"/>
      <c r="F58" s="12"/>
      <c r="G58" s="14"/>
      <c r="H58" s="14"/>
      <c r="I58" s="14"/>
      <c r="J58" s="14"/>
      <c r="K58" s="14"/>
    </row>
    <row r="59" spans="1:11" ht="20.100000000000001" customHeight="1">
      <c r="A59" s="11"/>
      <c r="B59" s="12"/>
      <c r="C59" s="13"/>
      <c r="D59" s="13"/>
      <c r="E59" s="14"/>
      <c r="F59" s="12"/>
      <c r="G59" s="14"/>
      <c r="H59" s="14"/>
      <c r="I59" s="14"/>
      <c r="J59" s="14"/>
      <c r="K59" s="14"/>
    </row>
    <row r="60" spans="1:11" ht="20.100000000000001" customHeight="1">
      <c r="A60" s="11"/>
      <c r="B60" s="12"/>
      <c r="C60" s="13"/>
      <c r="D60" s="13"/>
      <c r="E60" s="14"/>
      <c r="F60" s="12"/>
      <c r="G60" s="14"/>
      <c r="H60" s="14"/>
      <c r="I60" s="14"/>
      <c r="J60" s="14"/>
      <c r="K60" s="14"/>
    </row>
    <row r="61" spans="1:11" ht="20.100000000000001" customHeight="1">
      <c r="A61" s="11"/>
      <c r="B61" s="12"/>
      <c r="C61" s="13"/>
      <c r="D61" s="13"/>
      <c r="E61" s="14"/>
      <c r="F61" s="12"/>
      <c r="G61" s="14"/>
      <c r="H61" s="14"/>
      <c r="I61" s="14"/>
      <c r="J61" s="14"/>
      <c r="K61" s="14"/>
    </row>
    <row r="62" spans="1:11" ht="20.100000000000001" customHeight="1">
      <c r="A62" s="11"/>
      <c r="B62" s="12"/>
      <c r="C62" s="13"/>
      <c r="D62" s="13"/>
      <c r="E62" s="14"/>
      <c r="F62" s="12"/>
      <c r="G62" s="14"/>
      <c r="H62" s="14"/>
      <c r="I62" s="14"/>
      <c r="J62" s="14"/>
      <c r="K62" s="14"/>
    </row>
    <row r="63" spans="1:11" ht="20.100000000000001" customHeight="1">
      <c r="A63" s="11"/>
      <c r="B63" s="12"/>
      <c r="C63" s="13"/>
      <c r="D63" s="13"/>
      <c r="E63" s="14"/>
      <c r="F63" s="12"/>
      <c r="G63" s="14"/>
      <c r="H63" s="14"/>
      <c r="I63" s="14"/>
      <c r="J63" s="14"/>
      <c r="K63" s="14"/>
    </row>
    <row r="64" spans="1:11" ht="20.100000000000001" customHeight="1">
      <c r="A64" s="11"/>
      <c r="B64" s="12"/>
      <c r="C64" s="13"/>
      <c r="D64" s="13"/>
      <c r="E64" s="14"/>
      <c r="F64" s="12"/>
      <c r="G64" s="14"/>
      <c r="H64" s="14"/>
      <c r="I64" s="14"/>
      <c r="J64" s="14"/>
      <c r="K64" s="14"/>
    </row>
    <row r="65" spans="1:11" ht="20.100000000000001" customHeight="1">
      <c r="A65" s="11"/>
      <c r="B65" s="12"/>
      <c r="C65" s="13"/>
      <c r="D65" s="13"/>
      <c r="E65" s="14"/>
      <c r="F65" s="12"/>
      <c r="G65" s="14"/>
      <c r="H65" s="14"/>
      <c r="I65" s="14"/>
      <c r="J65" s="14"/>
      <c r="K65" s="14"/>
    </row>
    <row r="66" spans="1:11" ht="20.100000000000001" customHeight="1">
      <c r="A66" s="11"/>
      <c r="B66" s="12"/>
      <c r="C66" s="13"/>
      <c r="D66" s="13"/>
      <c r="E66" s="14"/>
      <c r="F66" s="12"/>
      <c r="G66" s="14"/>
      <c r="H66" s="14"/>
      <c r="I66" s="14"/>
      <c r="J66" s="14"/>
      <c r="K66" s="14"/>
    </row>
    <row r="67" spans="1:11" ht="20.100000000000001" customHeight="1">
      <c r="A67" s="11"/>
      <c r="B67" s="12"/>
      <c r="C67" s="13"/>
      <c r="D67" s="13"/>
      <c r="E67" s="14"/>
      <c r="F67" s="12"/>
      <c r="G67" s="14"/>
      <c r="H67" s="14"/>
      <c r="I67" s="14"/>
      <c r="J67" s="14"/>
      <c r="K67" s="14"/>
    </row>
    <row r="68" spans="1:11" ht="20.100000000000001" customHeight="1">
      <c r="A68" s="11"/>
      <c r="B68" s="12"/>
      <c r="C68" s="13"/>
      <c r="D68" s="13"/>
      <c r="E68" s="14"/>
      <c r="F68" s="12"/>
      <c r="G68" s="14"/>
      <c r="H68" s="14"/>
      <c r="I68" s="14"/>
      <c r="J68" s="14"/>
      <c r="K68" s="14"/>
    </row>
    <row r="69" spans="1:11" ht="20.100000000000001" customHeight="1">
      <c r="A69" s="11"/>
      <c r="B69" s="12"/>
      <c r="C69" s="13"/>
      <c r="D69" s="13"/>
      <c r="E69" s="14"/>
      <c r="F69" s="12"/>
      <c r="G69" s="14"/>
      <c r="H69" s="14"/>
      <c r="I69" s="14"/>
      <c r="J69" s="14"/>
      <c r="K69" s="14"/>
    </row>
    <row r="70" spans="1:11" ht="20.100000000000001" customHeight="1">
      <c r="A70" s="11"/>
      <c r="B70" s="12"/>
      <c r="C70" s="13"/>
      <c r="D70" s="13"/>
      <c r="E70" s="14"/>
      <c r="F70" s="12"/>
      <c r="G70" s="14"/>
      <c r="H70" s="14"/>
      <c r="I70" s="14"/>
      <c r="J70" s="14"/>
      <c r="K70" s="14"/>
    </row>
    <row r="71" spans="1:11" ht="20.100000000000001" customHeight="1">
      <c r="A71" s="11"/>
      <c r="B71" s="12"/>
      <c r="C71" s="13"/>
      <c r="D71" s="13"/>
      <c r="E71" s="14"/>
      <c r="F71" s="12"/>
      <c r="G71" s="14"/>
      <c r="H71" s="14"/>
      <c r="I71" s="14"/>
      <c r="J71" s="14"/>
      <c r="K71" s="14"/>
    </row>
    <row r="72" spans="1:11" ht="20.100000000000001" customHeight="1">
      <c r="A72" s="11"/>
      <c r="B72" s="12"/>
      <c r="C72" s="13"/>
      <c r="D72" s="13"/>
      <c r="E72" s="14"/>
      <c r="F72" s="12"/>
      <c r="G72" s="14"/>
      <c r="H72" s="14"/>
      <c r="I72" s="14"/>
      <c r="J72" s="14"/>
      <c r="K72" s="14"/>
    </row>
    <row r="73" spans="1:11" ht="20.100000000000001" customHeight="1">
      <c r="A73" s="11"/>
      <c r="B73" s="12"/>
      <c r="C73" s="13"/>
      <c r="D73" s="13"/>
      <c r="E73" s="14"/>
      <c r="F73" s="12"/>
      <c r="G73" s="14"/>
      <c r="H73" s="14"/>
      <c r="I73" s="14"/>
      <c r="J73" s="14"/>
      <c r="K73" s="14"/>
    </row>
    <row r="74" spans="1:11" ht="20.100000000000001" customHeight="1">
      <c r="A74" s="11"/>
      <c r="B74" s="12"/>
      <c r="C74" s="13"/>
      <c r="D74" s="13"/>
      <c r="E74" s="14"/>
      <c r="F74" s="12"/>
      <c r="G74" s="14"/>
      <c r="H74" s="14"/>
      <c r="I74" s="14"/>
      <c r="J74" s="14"/>
      <c r="K74" s="14"/>
    </row>
    <row r="75" spans="1:11" ht="20.100000000000001" customHeight="1">
      <c r="A75" s="11"/>
      <c r="B75" s="12"/>
      <c r="C75" s="13"/>
      <c r="D75" s="13"/>
      <c r="E75" s="14"/>
      <c r="F75" s="12"/>
      <c r="G75" s="14"/>
      <c r="H75" s="14"/>
      <c r="I75" s="14"/>
      <c r="J75" s="14"/>
      <c r="K75" s="14"/>
    </row>
    <row r="76" spans="1:11" ht="20.100000000000001" customHeight="1">
      <c r="A76" s="11"/>
      <c r="B76" s="12"/>
      <c r="C76" s="13"/>
      <c r="D76" s="13"/>
      <c r="E76" s="14"/>
      <c r="F76" s="12"/>
      <c r="G76" s="14"/>
      <c r="H76" s="14"/>
      <c r="I76" s="14"/>
      <c r="J76" s="14"/>
      <c r="K76" s="14"/>
    </row>
    <row r="77" spans="1:11" ht="20.100000000000001" customHeight="1">
      <c r="A77" s="11"/>
      <c r="B77" s="12"/>
      <c r="C77" s="13"/>
      <c r="D77" s="13"/>
      <c r="E77" s="14"/>
      <c r="F77" s="12"/>
      <c r="G77" s="14"/>
      <c r="H77" s="14"/>
      <c r="I77" s="14"/>
      <c r="J77" s="14"/>
      <c r="K77" s="14"/>
    </row>
    <row r="78" spans="1:11" ht="20.100000000000001" customHeight="1">
      <c r="A78" s="11"/>
      <c r="B78" s="12"/>
      <c r="C78" s="13"/>
      <c r="D78" s="13"/>
      <c r="E78" s="14"/>
      <c r="F78" s="12"/>
      <c r="G78" s="14"/>
      <c r="H78" s="14"/>
      <c r="I78" s="14"/>
      <c r="J78" s="14"/>
      <c r="K78" s="14"/>
    </row>
    <row r="79" spans="1:11" ht="20.100000000000001" customHeight="1">
      <c r="A79" s="11"/>
      <c r="B79" s="12"/>
      <c r="C79" s="13"/>
      <c r="D79" s="13"/>
      <c r="E79" s="14"/>
      <c r="F79" s="12"/>
      <c r="G79" s="14"/>
      <c r="H79" s="14"/>
      <c r="I79" s="14"/>
      <c r="J79" s="14"/>
      <c r="K79" s="14"/>
    </row>
    <row r="80" spans="1:11" ht="20.100000000000001" customHeight="1">
      <c r="A80" s="11"/>
      <c r="B80" s="12"/>
      <c r="C80" s="13"/>
      <c r="D80" s="13"/>
      <c r="E80" s="14"/>
      <c r="F80" s="12"/>
      <c r="G80" s="14"/>
      <c r="H80" s="14"/>
      <c r="I80" s="14"/>
      <c r="J80" s="14"/>
      <c r="K80" s="14"/>
    </row>
    <row r="81" spans="1:11" ht="20.100000000000001" customHeight="1">
      <c r="A81" s="11"/>
      <c r="B81" s="12"/>
      <c r="C81" s="13"/>
      <c r="D81" s="13"/>
      <c r="E81" s="14"/>
      <c r="F81" s="12"/>
      <c r="G81" s="14"/>
      <c r="H81" s="14"/>
      <c r="I81" s="14"/>
      <c r="J81" s="14"/>
      <c r="K81" s="14"/>
    </row>
    <row r="82" spans="1:11" ht="20.100000000000001" customHeight="1">
      <c r="A82" s="11"/>
      <c r="B82" s="12"/>
      <c r="C82" s="13"/>
      <c r="D82" s="13"/>
      <c r="E82" s="14"/>
      <c r="F82" s="12"/>
      <c r="G82" s="14"/>
      <c r="H82" s="14"/>
      <c r="I82" s="14"/>
      <c r="J82" s="14"/>
      <c r="K82" s="14"/>
    </row>
    <row r="83" spans="1:11" ht="20.100000000000001" customHeight="1">
      <c r="A83" s="11"/>
      <c r="B83" s="12"/>
      <c r="C83" s="13"/>
      <c r="D83" s="13"/>
      <c r="E83" s="14"/>
      <c r="F83" s="12"/>
      <c r="G83" s="14"/>
      <c r="H83" s="14"/>
      <c r="I83" s="14"/>
      <c r="J83" s="14"/>
      <c r="K83" s="14"/>
    </row>
    <row r="84" spans="1:11" ht="20.100000000000001" customHeight="1">
      <c r="A84" s="11"/>
      <c r="B84" s="12"/>
      <c r="C84" s="13"/>
      <c r="D84" s="13"/>
      <c r="E84" s="14"/>
      <c r="F84" s="12"/>
      <c r="G84" s="14"/>
      <c r="H84" s="14"/>
      <c r="I84" s="14"/>
      <c r="J84" s="14"/>
      <c r="K84" s="14"/>
    </row>
    <row r="85" spans="1:11" ht="20.100000000000001" customHeight="1">
      <c r="A85" s="11"/>
      <c r="B85" s="12"/>
      <c r="C85" s="13"/>
      <c r="D85" s="13"/>
      <c r="E85" s="14"/>
      <c r="F85" s="12"/>
      <c r="G85" s="14"/>
      <c r="H85" s="14"/>
      <c r="I85" s="14"/>
      <c r="J85" s="14"/>
      <c r="K85" s="14"/>
    </row>
    <row r="86" spans="1:11" ht="20.100000000000001" customHeight="1">
      <c r="A86" s="11"/>
      <c r="B86" s="12"/>
      <c r="C86" s="13"/>
      <c r="D86" s="13"/>
      <c r="E86" s="14"/>
      <c r="F86" s="12"/>
      <c r="G86" s="14"/>
      <c r="H86" s="14"/>
      <c r="I86" s="14"/>
      <c r="J86" s="14"/>
      <c r="K86" s="14"/>
    </row>
    <row r="87" spans="1:11" ht="20.100000000000001" customHeight="1">
      <c r="A87" s="11"/>
      <c r="B87" s="12"/>
      <c r="C87" s="13"/>
      <c r="D87" s="13"/>
      <c r="E87" s="14"/>
      <c r="F87" s="12"/>
      <c r="G87" s="14"/>
      <c r="H87" s="14"/>
      <c r="I87" s="14"/>
      <c r="J87" s="14"/>
      <c r="K87" s="14"/>
    </row>
    <row r="88" spans="1:11" ht="20.100000000000001" customHeight="1">
      <c r="A88" s="11"/>
      <c r="B88" s="12"/>
      <c r="C88" s="13"/>
      <c r="D88" s="13"/>
      <c r="E88" s="14"/>
      <c r="F88" s="12"/>
      <c r="G88" s="14"/>
      <c r="H88" s="14"/>
      <c r="I88" s="14"/>
      <c r="J88" s="14"/>
      <c r="K88" s="14"/>
    </row>
    <row r="89" spans="1:11" ht="20.100000000000001" customHeight="1">
      <c r="A89" s="11"/>
      <c r="B89" s="12"/>
      <c r="C89" s="13"/>
      <c r="D89" s="13"/>
      <c r="E89" s="14"/>
      <c r="F89" s="12"/>
      <c r="G89" s="14"/>
      <c r="H89" s="14"/>
      <c r="I89" s="14"/>
      <c r="J89" s="14"/>
      <c r="K89" s="14"/>
    </row>
    <row r="90" spans="1:11" ht="20.100000000000001" customHeight="1">
      <c r="A90" s="11"/>
      <c r="B90" s="12"/>
      <c r="C90" s="13"/>
      <c r="D90" s="13"/>
      <c r="E90" s="14"/>
      <c r="F90" s="12"/>
      <c r="G90" s="14"/>
      <c r="H90" s="14"/>
      <c r="I90" s="14"/>
      <c r="J90" s="14"/>
      <c r="K90" s="14"/>
    </row>
    <row r="91" spans="1:11" ht="20.100000000000001" customHeight="1">
      <c r="A91" s="11"/>
      <c r="B91" s="12"/>
      <c r="C91" s="13"/>
      <c r="D91" s="13"/>
      <c r="E91" s="14"/>
      <c r="F91" s="12"/>
      <c r="G91" s="14"/>
      <c r="H91" s="14"/>
      <c r="I91" s="14"/>
      <c r="J91" s="14"/>
      <c r="K91" s="14"/>
    </row>
    <row r="92" spans="1:11" ht="20.100000000000001" customHeight="1">
      <c r="A92" s="11"/>
      <c r="B92" s="12"/>
      <c r="C92" s="13"/>
      <c r="D92" s="13"/>
      <c r="E92" s="14"/>
      <c r="F92" s="12"/>
      <c r="G92" s="14"/>
      <c r="H92" s="14"/>
      <c r="I92" s="14"/>
      <c r="J92" s="14"/>
      <c r="K92" s="14"/>
    </row>
    <row r="93" spans="1:11" ht="20.100000000000001" customHeight="1">
      <c r="A93" s="11"/>
      <c r="B93" s="12"/>
      <c r="C93" s="13"/>
      <c r="D93" s="13"/>
      <c r="E93" s="14"/>
      <c r="F93" s="12"/>
      <c r="G93" s="14"/>
      <c r="H93" s="14"/>
      <c r="I93" s="14"/>
      <c r="J93" s="14"/>
      <c r="K93" s="14"/>
    </row>
    <row r="94" spans="1:11" ht="20.100000000000001" customHeight="1">
      <c r="A94" s="11"/>
      <c r="B94" s="12"/>
      <c r="C94" s="13"/>
      <c r="D94" s="13"/>
      <c r="E94" s="14"/>
      <c r="F94" s="12"/>
      <c r="G94" s="14"/>
      <c r="H94" s="14"/>
      <c r="I94" s="14"/>
      <c r="J94" s="14"/>
      <c r="K94" s="14"/>
    </row>
    <row r="95" spans="1:11" ht="20.100000000000001" customHeight="1">
      <c r="A95" s="11"/>
      <c r="B95" s="12"/>
      <c r="C95" s="13"/>
      <c r="D95" s="13"/>
      <c r="E95" s="14"/>
      <c r="F95" s="12"/>
      <c r="G95" s="14"/>
      <c r="H95" s="14"/>
      <c r="I95" s="14"/>
      <c r="J95" s="14"/>
      <c r="K95" s="14"/>
    </row>
    <row r="96" spans="1:11" ht="20.100000000000001" customHeight="1">
      <c r="A96" s="11"/>
      <c r="B96" s="12"/>
      <c r="C96" s="13"/>
      <c r="D96" s="13"/>
      <c r="E96" s="14"/>
      <c r="F96" s="12"/>
      <c r="G96" s="14"/>
      <c r="H96" s="14"/>
      <c r="I96" s="14"/>
      <c r="J96" s="14"/>
      <c r="K96" s="14"/>
    </row>
    <row r="97" spans="1:11" ht="20.100000000000001" customHeight="1">
      <c r="A97" s="11"/>
      <c r="B97" s="12"/>
      <c r="C97" s="13"/>
      <c r="D97" s="13"/>
      <c r="E97" s="14"/>
      <c r="F97" s="12"/>
      <c r="G97" s="14"/>
      <c r="H97" s="14"/>
      <c r="I97" s="14"/>
      <c r="J97" s="14"/>
      <c r="K97" s="14"/>
    </row>
    <row r="98" spans="1:11" ht="20.100000000000001" customHeight="1">
      <c r="A98" s="11"/>
      <c r="B98" s="12"/>
      <c r="C98" s="13"/>
      <c r="D98" s="13"/>
      <c r="E98" s="14"/>
      <c r="F98" s="12"/>
      <c r="G98" s="14"/>
      <c r="H98" s="14"/>
      <c r="I98" s="14"/>
      <c r="J98" s="14"/>
      <c r="K98" s="14"/>
    </row>
    <row r="99" spans="1:11" ht="20.100000000000001" customHeight="1">
      <c r="A99" s="11"/>
      <c r="B99" s="12"/>
      <c r="C99" s="13"/>
      <c r="D99" s="13"/>
      <c r="E99" s="14"/>
      <c r="F99" s="12"/>
      <c r="G99" s="14"/>
      <c r="H99" s="14"/>
      <c r="I99" s="14"/>
      <c r="J99" s="14"/>
      <c r="K99" s="14"/>
    </row>
    <row r="100" spans="1:11" ht="20.100000000000001" customHeight="1">
      <c r="A100" s="11"/>
      <c r="B100" s="12"/>
      <c r="C100" s="13"/>
      <c r="D100" s="13"/>
      <c r="E100" s="14"/>
      <c r="F100" s="12"/>
      <c r="G100" s="14"/>
      <c r="H100" s="14"/>
      <c r="I100" s="14"/>
      <c r="J100" s="14"/>
      <c r="K100" s="14"/>
    </row>
    <row r="101" spans="1:11" ht="20.100000000000001" customHeight="1">
      <c r="A101" s="11"/>
      <c r="B101" s="12"/>
      <c r="C101" s="13"/>
      <c r="D101" s="13"/>
      <c r="E101" s="14"/>
      <c r="F101" s="12"/>
      <c r="G101" s="14"/>
      <c r="H101" s="14"/>
      <c r="I101" s="14"/>
      <c r="J101" s="14"/>
      <c r="K101" s="14"/>
    </row>
    <row r="102" spans="1:11" ht="20.100000000000001" customHeight="1">
      <c r="A102" s="11"/>
      <c r="B102" s="12"/>
      <c r="C102" s="13"/>
      <c r="D102" s="13"/>
      <c r="E102" s="14"/>
      <c r="F102" s="12"/>
      <c r="G102" s="14"/>
      <c r="H102" s="14"/>
      <c r="I102" s="14"/>
      <c r="J102" s="14"/>
      <c r="K102" s="14"/>
    </row>
    <row r="103" spans="1:11" ht="20.100000000000001" customHeight="1">
      <c r="A103" s="11"/>
      <c r="B103" s="12"/>
      <c r="C103" s="13"/>
      <c r="D103" s="13"/>
      <c r="E103" s="14"/>
      <c r="F103" s="12"/>
      <c r="G103" s="14"/>
      <c r="H103" s="14"/>
      <c r="I103" s="14"/>
      <c r="J103" s="14"/>
      <c r="K103" s="14"/>
    </row>
    <row r="104" spans="1:11" ht="20.100000000000001" customHeight="1">
      <c r="A104" s="11"/>
      <c r="B104" s="12"/>
      <c r="C104" s="13"/>
      <c r="D104" s="13"/>
      <c r="E104" s="14"/>
      <c r="F104" s="12"/>
      <c r="G104" s="14"/>
      <c r="H104" s="14"/>
      <c r="I104" s="14"/>
      <c r="J104" s="14"/>
      <c r="K104" s="14"/>
    </row>
    <row r="105" spans="1:11" ht="20.100000000000001" customHeight="1">
      <c r="A105" s="11"/>
      <c r="B105" s="12"/>
      <c r="C105" s="13"/>
      <c r="D105" s="13"/>
      <c r="E105" s="14"/>
      <c r="F105" s="12"/>
      <c r="G105" s="14"/>
      <c r="H105" s="14"/>
      <c r="I105" s="14"/>
      <c r="J105" s="14"/>
      <c r="K105" s="14"/>
    </row>
    <row r="106" spans="1:11" ht="20.100000000000001" customHeight="1">
      <c r="A106" s="11"/>
      <c r="B106" s="12"/>
      <c r="C106" s="13"/>
      <c r="D106" s="13"/>
      <c r="E106" s="14"/>
      <c r="F106" s="12"/>
      <c r="G106" s="14"/>
      <c r="H106" s="14"/>
      <c r="I106" s="14"/>
      <c r="J106" s="14"/>
      <c r="K106" s="14"/>
    </row>
    <row r="107" spans="1:11" ht="20.100000000000001" customHeight="1">
      <c r="A107" s="11"/>
      <c r="B107" s="12"/>
      <c r="C107" s="13"/>
      <c r="D107" s="13"/>
      <c r="E107" s="14"/>
      <c r="F107" s="12"/>
      <c r="G107" s="14"/>
      <c r="H107" s="14"/>
      <c r="I107" s="14"/>
      <c r="J107" s="14"/>
      <c r="K107" s="14"/>
    </row>
    <row r="108" spans="1:11" ht="20.100000000000001" customHeight="1">
      <c r="A108" s="11"/>
      <c r="B108" s="12"/>
      <c r="C108" s="13"/>
      <c r="D108" s="13"/>
      <c r="E108" s="14"/>
      <c r="F108" s="12"/>
      <c r="G108" s="14"/>
      <c r="H108" s="14"/>
      <c r="I108" s="14"/>
      <c r="J108" s="14"/>
      <c r="K108" s="14"/>
    </row>
    <row r="109" spans="1:11" ht="20.100000000000001" customHeight="1">
      <c r="A109" s="11"/>
      <c r="B109" s="12"/>
      <c r="C109" s="13"/>
      <c r="D109" s="13"/>
      <c r="E109" s="14"/>
      <c r="F109" s="12"/>
      <c r="G109" s="14"/>
      <c r="H109" s="14"/>
      <c r="I109" s="14"/>
      <c r="J109" s="14"/>
      <c r="K109" s="14"/>
    </row>
    <row r="110" spans="1:11" ht="20.100000000000001" customHeight="1">
      <c r="A110" s="11"/>
      <c r="B110" s="12"/>
      <c r="C110" s="13"/>
      <c r="D110" s="13"/>
      <c r="E110" s="14"/>
      <c r="F110" s="12"/>
      <c r="G110" s="14"/>
      <c r="H110" s="14"/>
      <c r="I110" s="14"/>
      <c r="J110" s="14"/>
      <c r="K110" s="14"/>
    </row>
    <row r="111" spans="1:11" ht="20.100000000000001" customHeight="1">
      <c r="A111" s="11"/>
      <c r="B111" s="12"/>
      <c r="C111" s="13"/>
      <c r="D111" s="13"/>
      <c r="E111" s="14"/>
      <c r="F111" s="12"/>
      <c r="G111" s="14"/>
      <c r="H111" s="14"/>
      <c r="I111" s="14"/>
      <c r="J111" s="14"/>
      <c r="K111" s="14"/>
    </row>
    <row r="112" spans="1:11" ht="20.100000000000001" customHeight="1">
      <c r="A112" s="11"/>
      <c r="B112" s="12"/>
      <c r="C112" s="13"/>
      <c r="D112" s="13"/>
      <c r="E112" s="14"/>
      <c r="F112" s="12"/>
      <c r="G112" s="14"/>
      <c r="H112" s="14"/>
      <c r="I112" s="14"/>
      <c r="J112" s="14"/>
      <c r="K112" s="14"/>
    </row>
    <row r="113" spans="1:11" ht="20.100000000000001" customHeight="1">
      <c r="A113" s="11"/>
      <c r="B113" s="12"/>
      <c r="C113" s="13"/>
      <c r="D113" s="13"/>
      <c r="E113" s="14"/>
      <c r="F113" s="12"/>
      <c r="G113" s="14"/>
      <c r="H113" s="14"/>
      <c r="I113" s="14"/>
      <c r="J113" s="14"/>
      <c r="K113" s="14"/>
    </row>
    <row r="114" spans="1:11" ht="20.100000000000001" customHeight="1">
      <c r="A114" s="11"/>
      <c r="B114" s="12"/>
      <c r="C114" s="13"/>
      <c r="D114" s="13"/>
      <c r="E114" s="14"/>
      <c r="F114" s="12"/>
      <c r="G114" s="14"/>
      <c r="H114" s="14"/>
      <c r="I114" s="14"/>
      <c r="J114" s="14"/>
      <c r="K114" s="14"/>
    </row>
    <row r="115" spans="1:11" ht="20.100000000000001" customHeight="1">
      <c r="A115" s="11"/>
      <c r="B115" s="12"/>
      <c r="C115" s="13"/>
      <c r="D115" s="13"/>
      <c r="E115" s="14"/>
      <c r="F115" s="12"/>
      <c r="G115" s="14"/>
      <c r="H115" s="14"/>
      <c r="I115" s="14"/>
      <c r="J115" s="14"/>
      <c r="K115" s="14"/>
    </row>
    <row r="116" spans="1:11" ht="20.100000000000001" customHeight="1">
      <c r="A116" s="11"/>
      <c r="B116" s="12"/>
      <c r="C116" s="13"/>
      <c r="D116" s="13"/>
      <c r="E116" s="14"/>
      <c r="F116" s="12"/>
      <c r="G116" s="14"/>
      <c r="H116" s="14"/>
      <c r="I116" s="14"/>
      <c r="J116" s="14"/>
      <c r="K116" s="14"/>
    </row>
    <row r="117" spans="1:11" ht="20.100000000000001" customHeight="1">
      <c r="A117" s="11"/>
      <c r="B117" s="12"/>
      <c r="C117" s="13"/>
      <c r="D117" s="13"/>
      <c r="E117" s="14"/>
      <c r="F117" s="12"/>
      <c r="G117" s="14"/>
      <c r="H117" s="14"/>
      <c r="I117" s="14"/>
      <c r="J117" s="14"/>
      <c r="K117" s="14"/>
    </row>
    <row r="118" spans="1:11" ht="20.100000000000001" customHeight="1">
      <c r="A118" s="11"/>
      <c r="B118" s="12"/>
      <c r="C118" s="13"/>
      <c r="D118" s="13"/>
      <c r="E118" s="14"/>
      <c r="F118" s="12"/>
      <c r="G118" s="14"/>
      <c r="H118" s="14"/>
      <c r="I118" s="14"/>
      <c r="J118" s="14"/>
      <c r="K118" s="14"/>
    </row>
    <row r="119" spans="1:11" ht="20.100000000000001" customHeight="1">
      <c r="A119" s="11"/>
      <c r="B119" s="12"/>
      <c r="C119" s="13"/>
      <c r="D119" s="13"/>
      <c r="E119" s="14"/>
      <c r="F119" s="12"/>
      <c r="G119" s="14"/>
      <c r="H119" s="14"/>
      <c r="I119" s="14"/>
      <c r="J119" s="14"/>
      <c r="K119" s="14"/>
    </row>
    <row r="120" spans="1:11" ht="20.100000000000001" customHeight="1">
      <c r="A120" s="11"/>
      <c r="B120" s="12"/>
      <c r="C120" s="13"/>
      <c r="D120" s="13"/>
      <c r="E120" s="14"/>
      <c r="F120" s="12"/>
      <c r="G120" s="14"/>
      <c r="H120" s="14"/>
      <c r="I120" s="14"/>
      <c r="J120" s="14"/>
      <c r="K120" s="14"/>
    </row>
    <row r="121" spans="1:11" ht="20.100000000000001" customHeight="1">
      <c r="A121" s="11"/>
      <c r="B121" s="12"/>
      <c r="C121" s="13"/>
      <c r="D121" s="13"/>
      <c r="E121" s="14"/>
      <c r="F121" s="12"/>
      <c r="G121" s="14"/>
      <c r="H121" s="14"/>
      <c r="I121" s="14"/>
      <c r="J121" s="14"/>
      <c r="K121" s="14"/>
    </row>
    <row r="122" spans="1:11" ht="20.100000000000001" customHeight="1">
      <c r="A122" s="11"/>
      <c r="B122" s="12"/>
      <c r="C122" s="13"/>
      <c r="D122" s="13"/>
      <c r="E122" s="14"/>
      <c r="F122" s="12"/>
      <c r="G122" s="14"/>
      <c r="H122" s="14"/>
      <c r="I122" s="14"/>
      <c r="J122" s="14"/>
      <c r="K122" s="14"/>
    </row>
    <row r="123" spans="1:11" ht="20.100000000000001" customHeight="1">
      <c r="A123" s="11"/>
      <c r="B123" s="12"/>
      <c r="C123" s="13"/>
      <c r="D123" s="13"/>
      <c r="E123" s="14"/>
      <c r="F123" s="12"/>
      <c r="G123" s="14"/>
      <c r="H123" s="14"/>
      <c r="I123" s="14"/>
      <c r="J123" s="14"/>
      <c r="K123" s="14"/>
    </row>
    <row r="124" spans="1:11" ht="20.100000000000001" customHeight="1">
      <c r="A124" s="11"/>
      <c r="B124" s="12"/>
      <c r="C124" s="13"/>
      <c r="D124" s="13"/>
      <c r="E124" s="14"/>
      <c r="F124" s="12"/>
      <c r="G124" s="14"/>
      <c r="H124" s="14"/>
      <c r="I124" s="14"/>
      <c r="J124" s="14"/>
      <c r="K124" s="14"/>
    </row>
    <row r="125" spans="1:11" ht="20.100000000000001" customHeight="1">
      <c r="A125" s="11"/>
      <c r="B125" s="12"/>
      <c r="C125" s="13"/>
      <c r="D125" s="13"/>
      <c r="E125" s="14"/>
      <c r="F125" s="12"/>
      <c r="G125" s="14"/>
      <c r="H125" s="14"/>
      <c r="I125" s="14"/>
      <c r="J125" s="14"/>
      <c r="K125" s="14"/>
    </row>
    <row r="126" spans="1:11" ht="20.100000000000001" customHeight="1">
      <c r="A126" s="11"/>
      <c r="B126" s="12"/>
      <c r="C126" s="13"/>
      <c r="D126" s="13"/>
      <c r="E126" s="14"/>
      <c r="F126" s="12"/>
      <c r="G126" s="14"/>
      <c r="H126" s="14"/>
      <c r="I126" s="14"/>
      <c r="J126" s="14"/>
      <c r="K126" s="14"/>
    </row>
    <row r="127" spans="1:11" ht="20.100000000000001" customHeight="1">
      <c r="A127" s="11"/>
      <c r="B127" s="12"/>
      <c r="C127" s="13"/>
      <c r="D127" s="13"/>
      <c r="E127" s="14"/>
      <c r="F127" s="12"/>
      <c r="G127" s="14"/>
      <c r="H127" s="14"/>
      <c r="I127" s="14"/>
      <c r="J127" s="14"/>
      <c r="K127" s="14"/>
    </row>
    <row r="128" spans="1:11" ht="20.100000000000001" customHeight="1">
      <c r="A128" s="11"/>
      <c r="B128" s="12"/>
      <c r="C128" s="13"/>
      <c r="D128" s="13"/>
      <c r="E128" s="14"/>
      <c r="F128" s="12"/>
      <c r="G128" s="14"/>
      <c r="H128" s="14"/>
      <c r="I128" s="14"/>
      <c r="J128" s="14"/>
      <c r="K128" s="14"/>
    </row>
    <row r="129" spans="1:11" ht="20.100000000000001" customHeight="1">
      <c r="A129" s="11"/>
      <c r="B129" s="12"/>
      <c r="C129" s="13"/>
      <c r="D129" s="13"/>
      <c r="E129" s="14"/>
      <c r="F129" s="12"/>
      <c r="G129" s="14"/>
      <c r="H129" s="14"/>
      <c r="I129" s="14"/>
      <c r="J129" s="14"/>
      <c r="K129" s="14"/>
    </row>
    <row r="130" spans="1:11" ht="20.100000000000001" customHeight="1">
      <c r="A130" s="11"/>
      <c r="B130" s="12"/>
      <c r="C130" s="13"/>
      <c r="D130" s="13"/>
      <c r="E130" s="14"/>
      <c r="F130" s="12"/>
      <c r="G130" s="14"/>
      <c r="H130" s="14"/>
      <c r="I130" s="14"/>
      <c r="J130" s="14"/>
      <c r="K130" s="14"/>
    </row>
    <row r="131" spans="1:11" ht="20.100000000000001" customHeight="1">
      <c r="A131" s="11"/>
      <c r="B131" s="12"/>
      <c r="C131" s="13"/>
      <c r="D131" s="13"/>
      <c r="E131" s="14"/>
      <c r="F131" s="12"/>
      <c r="G131" s="14"/>
      <c r="H131" s="14"/>
      <c r="I131" s="14"/>
      <c r="J131" s="14"/>
      <c r="K131" s="14"/>
    </row>
    <row r="132" spans="1:11" ht="20.100000000000001" customHeight="1">
      <c r="A132" s="11"/>
      <c r="B132" s="12"/>
      <c r="C132" s="13"/>
      <c r="D132" s="13"/>
      <c r="E132" s="14"/>
      <c r="F132" s="12"/>
      <c r="G132" s="14"/>
      <c r="H132" s="14"/>
      <c r="I132" s="14"/>
      <c r="J132" s="14"/>
      <c r="K132" s="14"/>
    </row>
    <row r="133" spans="1:11" ht="20.100000000000001" customHeight="1">
      <c r="A133" s="11"/>
      <c r="B133" s="12"/>
      <c r="C133" s="13"/>
      <c r="D133" s="13"/>
      <c r="E133" s="14"/>
      <c r="F133" s="12"/>
      <c r="G133" s="14"/>
      <c r="H133" s="14"/>
      <c r="I133" s="14"/>
      <c r="J133" s="14"/>
      <c r="K133" s="14"/>
    </row>
    <row r="134" spans="1:11" ht="20.100000000000001" customHeight="1">
      <c r="A134" s="11"/>
      <c r="B134" s="12"/>
      <c r="C134" s="13"/>
      <c r="D134" s="13"/>
      <c r="E134" s="14"/>
      <c r="F134" s="12"/>
      <c r="G134" s="14"/>
      <c r="H134" s="14"/>
      <c r="I134" s="14"/>
      <c r="J134" s="14"/>
      <c r="K134" s="14"/>
    </row>
    <row r="135" spans="1:11" ht="20.100000000000001" customHeight="1">
      <c r="A135" s="11"/>
      <c r="B135" s="12"/>
      <c r="C135" s="13"/>
      <c r="D135" s="13"/>
      <c r="E135" s="14"/>
      <c r="F135" s="12"/>
      <c r="G135" s="14"/>
      <c r="H135" s="14"/>
      <c r="I135" s="14"/>
      <c r="J135" s="14"/>
      <c r="K135" s="14"/>
    </row>
    <row r="136" spans="1:11" ht="20.100000000000001" customHeight="1">
      <c r="A136" s="11"/>
      <c r="B136" s="12"/>
      <c r="C136" s="13"/>
      <c r="D136" s="13"/>
      <c r="E136" s="14"/>
      <c r="F136" s="12"/>
      <c r="G136" s="14"/>
      <c r="H136" s="14"/>
      <c r="I136" s="14"/>
      <c r="J136" s="14"/>
      <c r="K136" s="14"/>
    </row>
    <row r="137" spans="1:11" ht="20.100000000000001" customHeight="1">
      <c r="A137" s="11"/>
      <c r="B137" s="12"/>
      <c r="C137" s="13"/>
      <c r="D137" s="13"/>
      <c r="E137" s="14"/>
      <c r="F137" s="12"/>
      <c r="G137" s="14"/>
      <c r="H137" s="14"/>
      <c r="I137" s="14"/>
      <c r="J137" s="14"/>
      <c r="K137" s="14"/>
    </row>
    <row r="138" spans="1:11" ht="20.100000000000001" customHeight="1">
      <c r="A138" s="11"/>
      <c r="B138" s="12"/>
      <c r="C138" s="13"/>
      <c r="D138" s="13"/>
      <c r="E138" s="14"/>
      <c r="F138" s="12"/>
      <c r="G138" s="14"/>
      <c r="H138" s="14"/>
      <c r="I138" s="14"/>
      <c r="J138" s="14"/>
      <c r="K138" s="14"/>
    </row>
    <row r="139" spans="1:11" ht="20.100000000000001" customHeight="1">
      <c r="A139" s="11"/>
      <c r="B139" s="12"/>
      <c r="C139" s="13"/>
      <c r="D139" s="13"/>
      <c r="E139" s="14"/>
      <c r="F139" s="12"/>
      <c r="G139" s="14"/>
      <c r="H139" s="14"/>
      <c r="I139" s="14"/>
      <c r="J139" s="14"/>
      <c r="K139" s="14"/>
    </row>
    <row r="140" spans="1:11" ht="20.100000000000001" customHeight="1">
      <c r="A140" s="11"/>
      <c r="B140" s="12"/>
      <c r="C140" s="13"/>
      <c r="D140" s="13"/>
      <c r="E140" s="14"/>
      <c r="F140" s="12"/>
      <c r="G140" s="14"/>
      <c r="H140" s="14"/>
      <c r="I140" s="14"/>
      <c r="J140" s="14"/>
      <c r="K140" s="14"/>
    </row>
    <row r="141" spans="1:11" ht="20.100000000000001" customHeight="1">
      <c r="A141" s="11"/>
      <c r="B141" s="12"/>
      <c r="C141" s="13"/>
      <c r="D141" s="13"/>
      <c r="E141" s="14"/>
      <c r="F141" s="12"/>
      <c r="G141" s="14"/>
      <c r="H141" s="14"/>
      <c r="I141" s="14"/>
      <c r="J141" s="14"/>
      <c r="K141" s="14"/>
    </row>
    <row r="142" spans="1:11" ht="20.100000000000001" customHeight="1">
      <c r="A142" s="11"/>
      <c r="B142" s="12"/>
      <c r="C142" s="13"/>
      <c r="D142" s="13"/>
      <c r="E142" s="14"/>
      <c r="F142" s="12"/>
      <c r="G142" s="14"/>
      <c r="H142" s="14"/>
      <c r="I142" s="14"/>
      <c r="J142" s="14"/>
      <c r="K142" s="14"/>
    </row>
    <row r="143" spans="1:11" ht="20.100000000000001" customHeight="1">
      <c r="A143" s="11"/>
      <c r="B143" s="12"/>
      <c r="C143" s="13"/>
      <c r="D143" s="13"/>
      <c r="E143" s="14"/>
      <c r="F143" s="12"/>
      <c r="G143" s="14"/>
      <c r="H143" s="14"/>
      <c r="I143" s="14"/>
      <c r="J143" s="14"/>
      <c r="K143" s="14"/>
    </row>
    <row r="144" spans="1:11" ht="20.100000000000001" customHeight="1">
      <c r="A144" s="11"/>
      <c r="B144" s="12"/>
      <c r="C144" s="13"/>
      <c r="D144" s="13"/>
      <c r="E144" s="14"/>
      <c r="F144" s="12"/>
      <c r="G144" s="14"/>
      <c r="H144" s="14"/>
      <c r="I144" s="14"/>
      <c r="J144" s="14"/>
      <c r="K144" s="14"/>
    </row>
    <row r="145" spans="1:11" ht="20.100000000000001" customHeight="1">
      <c r="A145" s="11"/>
      <c r="B145" s="12"/>
      <c r="C145" s="13"/>
      <c r="D145" s="13"/>
      <c r="E145" s="14"/>
      <c r="F145" s="12"/>
      <c r="G145" s="14"/>
      <c r="H145" s="14"/>
      <c r="I145" s="14"/>
      <c r="J145" s="14"/>
      <c r="K145" s="14"/>
    </row>
    <row r="146" spans="1:11" ht="20.100000000000001" customHeight="1">
      <c r="A146" s="11"/>
      <c r="B146" s="12"/>
      <c r="C146" s="13"/>
      <c r="D146" s="13"/>
      <c r="E146" s="14"/>
      <c r="F146" s="12"/>
      <c r="G146" s="14"/>
      <c r="H146" s="14"/>
      <c r="I146" s="14"/>
      <c r="J146" s="14"/>
      <c r="K146" s="14"/>
    </row>
    <row r="147" spans="1:11" ht="20.100000000000001" customHeight="1">
      <c r="A147" s="11"/>
      <c r="B147" s="12"/>
      <c r="C147" s="13"/>
      <c r="D147" s="13"/>
      <c r="E147" s="14"/>
      <c r="F147" s="12"/>
      <c r="G147" s="14"/>
      <c r="H147" s="14"/>
      <c r="I147" s="14"/>
      <c r="J147" s="14"/>
      <c r="K147" s="14"/>
    </row>
    <row r="148" spans="1:11" ht="20.100000000000001" customHeight="1">
      <c r="A148" s="11"/>
      <c r="B148" s="12"/>
      <c r="C148" s="13"/>
      <c r="D148" s="13"/>
      <c r="E148" s="14"/>
      <c r="F148" s="12"/>
      <c r="G148" s="14"/>
      <c r="H148" s="14"/>
      <c r="I148" s="14"/>
      <c r="J148" s="14"/>
      <c r="K148" s="14"/>
    </row>
    <row r="149" spans="1:11" ht="20.100000000000001" customHeight="1">
      <c r="A149" s="11"/>
      <c r="B149" s="12"/>
      <c r="C149" s="13"/>
      <c r="D149" s="13"/>
      <c r="E149" s="14"/>
      <c r="F149" s="12"/>
      <c r="G149" s="14"/>
      <c r="H149" s="14"/>
      <c r="I149" s="14"/>
      <c r="J149" s="14"/>
      <c r="K149" s="14"/>
    </row>
    <row r="150" spans="1:11" ht="20.100000000000001" customHeight="1">
      <c r="A150" s="11"/>
      <c r="B150" s="12"/>
      <c r="C150" s="13"/>
      <c r="D150" s="13"/>
      <c r="E150" s="14"/>
      <c r="F150" s="12"/>
      <c r="G150" s="14"/>
      <c r="H150" s="14"/>
      <c r="I150" s="14"/>
      <c r="J150" s="14"/>
      <c r="K150" s="14"/>
    </row>
    <row r="151" spans="1:11" ht="20.100000000000001" customHeight="1">
      <c r="A151" s="11"/>
      <c r="B151" s="12"/>
      <c r="C151" s="13"/>
      <c r="D151" s="13"/>
      <c r="E151" s="14"/>
      <c r="F151" s="12"/>
      <c r="G151" s="14"/>
      <c r="H151" s="14"/>
      <c r="I151" s="14"/>
      <c r="J151" s="14"/>
      <c r="K151" s="14"/>
    </row>
    <row r="152" spans="1:11" ht="20.100000000000001" customHeight="1">
      <c r="A152" s="11"/>
      <c r="B152" s="12"/>
      <c r="C152" s="13"/>
      <c r="D152" s="13"/>
      <c r="E152" s="14"/>
      <c r="F152" s="12"/>
      <c r="G152" s="14"/>
      <c r="H152" s="14"/>
      <c r="I152" s="14"/>
      <c r="J152" s="14"/>
      <c r="K152" s="14"/>
    </row>
    <row r="153" spans="1:11" ht="20.100000000000001" customHeight="1">
      <c r="A153" s="11"/>
      <c r="B153" s="12"/>
      <c r="C153" s="13"/>
      <c r="D153" s="13"/>
      <c r="E153" s="14"/>
      <c r="F153" s="12"/>
      <c r="G153" s="14"/>
      <c r="H153" s="14"/>
      <c r="I153" s="14"/>
      <c r="J153" s="14"/>
      <c r="K153" s="14"/>
    </row>
    <row r="154" spans="1:11" ht="20.100000000000001" customHeight="1">
      <c r="A154" s="11"/>
      <c r="B154" s="12"/>
      <c r="C154" s="13"/>
      <c r="D154" s="13"/>
      <c r="E154" s="14"/>
      <c r="F154" s="12"/>
      <c r="G154" s="14"/>
      <c r="H154" s="14"/>
      <c r="I154" s="14"/>
      <c r="J154" s="14"/>
      <c r="K154" s="14"/>
    </row>
    <row r="155" spans="1:11" ht="20.100000000000001" customHeight="1">
      <c r="A155" s="11"/>
      <c r="B155" s="12"/>
      <c r="C155" s="13"/>
      <c r="D155" s="13"/>
      <c r="E155" s="14"/>
      <c r="F155" s="12"/>
      <c r="G155" s="14"/>
      <c r="H155" s="14"/>
      <c r="I155" s="14"/>
      <c r="J155" s="14"/>
      <c r="K155" s="14"/>
    </row>
    <row r="156" spans="1:11" ht="20.100000000000001" customHeight="1">
      <c r="A156" s="11"/>
      <c r="B156" s="12"/>
      <c r="C156" s="13"/>
      <c r="D156" s="13"/>
      <c r="E156" s="14"/>
      <c r="F156" s="12"/>
      <c r="G156" s="14"/>
      <c r="H156" s="14"/>
      <c r="I156" s="14"/>
      <c r="J156" s="14"/>
      <c r="K156" s="14"/>
    </row>
    <row r="157" spans="1:11" ht="20.100000000000001" customHeight="1">
      <c r="A157" s="11"/>
      <c r="B157" s="12"/>
      <c r="C157" s="13"/>
      <c r="D157" s="13"/>
      <c r="E157" s="14"/>
      <c r="F157" s="12"/>
      <c r="G157" s="14"/>
      <c r="H157" s="14"/>
      <c r="I157" s="14"/>
      <c r="J157" s="14"/>
      <c r="K157" s="14"/>
    </row>
    <row r="158" spans="1:11" ht="20.100000000000001" customHeight="1">
      <c r="A158" s="11"/>
      <c r="B158" s="12"/>
      <c r="C158" s="13"/>
      <c r="D158" s="13"/>
      <c r="E158" s="14"/>
      <c r="F158" s="12"/>
      <c r="G158" s="14"/>
      <c r="H158" s="14"/>
      <c r="I158" s="14"/>
      <c r="J158" s="14"/>
      <c r="K158" s="14"/>
    </row>
    <row r="159" spans="1:11" ht="20.100000000000001" customHeight="1">
      <c r="A159" s="11"/>
      <c r="B159" s="12"/>
      <c r="C159" s="13"/>
      <c r="D159" s="13"/>
      <c r="E159" s="14"/>
      <c r="F159" s="12"/>
      <c r="G159" s="14"/>
      <c r="H159" s="14"/>
      <c r="I159" s="14"/>
      <c r="J159" s="14"/>
      <c r="K159" s="14"/>
    </row>
    <row r="160" spans="1:11" ht="20.100000000000001" customHeight="1">
      <c r="A160" s="11"/>
      <c r="B160" s="12"/>
      <c r="C160" s="13"/>
      <c r="D160" s="13"/>
      <c r="E160" s="14"/>
      <c r="F160" s="12"/>
      <c r="G160" s="14"/>
      <c r="H160" s="14"/>
      <c r="I160" s="14"/>
      <c r="J160" s="14"/>
      <c r="K160" s="14"/>
    </row>
    <row r="161" spans="1:11" ht="20.100000000000001" customHeight="1">
      <c r="A161" s="11"/>
      <c r="B161" s="12"/>
      <c r="C161" s="13"/>
      <c r="D161" s="13"/>
      <c r="E161" s="14"/>
      <c r="F161" s="12"/>
      <c r="G161" s="14"/>
      <c r="H161" s="14"/>
      <c r="I161" s="14"/>
      <c r="J161" s="14"/>
      <c r="K161" s="14"/>
    </row>
    <row r="162" spans="1:11" ht="20.100000000000001" customHeight="1">
      <c r="A162" s="11"/>
      <c r="B162" s="12"/>
      <c r="C162" s="13"/>
      <c r="D162" s="13"/>
      <c r="E162" s="14"/>
      <c r="F162" s="12"/>
      <c r="G162" s="14"/>
      <c r="H162" s="14"/>
      <c r="I162" s="14"/>
      <c r="J162" s="14"/>
      <c r="K162" s="14"/>
    </row>
    <row r="163" spans="1:11" ht="20.100000000000001" customHeight="1">
      <c r="A163" s="11"/>
      <c r="B163" s="12"/>
      <c r="C163" s="13"/>
      <c r="D163" s="13"/>
      <c r="E163" s="14"/>
      <c r="F163" s="12"/>
      <c r="G163" s="14"/>
      <c r="H163" s="14"/>
      <c r="I163" s="14"/>
      <c r="J163" s="14"/>
      <c r="K163" s="14"/>
    </row>
    <row r="164" spans="1:11" ht="20.100000000000001" customHeight="1">
      <c r="A164" s="11"/>
      <c r="B164" s="12"/>
      <c r="C164" s="13"/>
      <c r="D164" s="13"/>
      <c r="E164" s="14"/>
      <c r="F164" s="12"/>
      <c r="G164" s="14"/>
      <c r="H164" s="14"/>
      <c r="I164" s="14"/>
      <c r="J164" s="14"/>
      <c r="K164" s="14"/>
    </row>
    <row r="165" spans="1:11" ht="20.100000000000001" customHeight="1">
      <c r="A165" s="11"/>
      <c r="B165" s="12"/>
      <c r="C165" s="13"/>
      <c r="D165" s="13"/>
      <c r="E165" s="14"/>
      <c r="F165" s="12"/>
      <c r="G165" s="14"/>
      <c r="H165" s="14"/>
      <c r="I165" s="14"/>
      <c r="J165" s="14"/>
      <c r="K165" s="14"/>
    </row>
    <row r="166" spans="1:11" ht="20.100000000000001" customHeight="1">
      <c r="A166" s="11"/>
      <c r="B166" s="12"/>
      <c r="C166" s="13"/>
      <c r="D166" s="13"/>
      <c r="E166" s="14"/>
      <c r="F166" s="12"/>
      <c r="G166" s="14"/>
      <c r="H166" s="14"/>
      <c r="I166" s="14"/>
      <c r="J166" s="14"/>
      <c r="K166" s="14"/>
    </row>
    <row r="167" spans="1:11" ht="20.100000000000001" customHeight="1">
      <c r="A167" s="11"/>
      <c r="B167" s="12"/>
      <c r="C167" s="13"/>
      <c r="D167" s="13"/>
      <c r="E167" s="14"/>
      <c r="F167" s="12"/>
      <c r="G167" s="14"/>
      <c r="H167" s="14"/>
      <c r="I167" s="14"/>
      <c r="J167" s="14"/>
      <c r="K167" s="14"/>
    </row>
    <row r="168" spans="1:11" ht="20.100000000000001" customHeight="1">
      <c r="A168" s="11"/>
      <c r="B168" s="12"/>
      <c r="C168" s="13"/>
      <c r="D168" s="13"/>
      <c r="E168" s="14"/>
      <c r="F168" s="12"/>
      <c r="G168" s="14"/>
      <c r="H168" s="14"/>
      <c r="I168" s="14"/>
      <c r="J168" s="14"/>
      <c r="K168" s="14"/>
    </row>
    <row r="169" spans="1:11" ht="20.100000000000001" customHeight="1">
      <c r="A169" s="11"/>
      <c r="B169" s="12"/>
      <c r="C169" s="13"/>
      <c r="D169" s="13"/>
      <c r="E169" s="14"/>
      <c r="F169" s="12"/>
      <c r="G169" s="14"/>
      <c r="H169" s="14"/>
      <c r="I169" s="14"/>
      <c r="J169" s="14"/>
      <c r="K169" s="14"/>
    </row>
    <row r="170" spans="1:11" ht="20.100000000000001" customHeight="1">
      <c r="A170" s="11"/>
      <c r="B170" s="12"/>
      <c r="C170" s="13"/>
      <c r="D170" s="13"/>
      <c r="E170" s="14"/>
      <c r="F170" s="12"/>
      <c r="G170" s="14"/>
      <c r="H170" s="14"/>
      <c r="I170" s="14"/>
      <c r="J170" s="14"/>
      <c r="K170" s="14"/>
    </row>
    <row r="171" spans="1:11" ht="20.100000000000001" customHeight="1">
      <c r="A171" s="11"/>
      <c r="B171" s="12"/>
      <c r="C171" s="13"/>
      <c r="D171" s="13"/>
      <c r="E171" s="14"/>
      <c r="F171" s="12"/>
      <c r="G171" s="14"/>
      <c r="H171" s="14"/>
      <c r="I171" s="14"/>
      <c r="J171" s="14"/>
      <c r="K171" s="14"/>
    </row>
    <row r="172" spans="1:11" ht="20.100000000000001" customHeight="1">
      <c r="A172" s="11"/>
      <c r="B172" s="12"/>
      <c r="C172" s="13"/>
      <c r="D172" s="13"/>
      <c r="E172" s="14"/>
      <c r="F172" s="12"/>
      <c r="G172" s="14"/>
      <c r="H172" s="14"/>
      <c r="I172" s="14"/>
      <c r="J172" s="14"/>
      <c r="K172" s="14"/>
    </row>
    <row r="173" spans="1:11" ht="20.100000000000001" customHeight="1">
      <c r="A173" s="11"/>
      <c r="B173" s="12"/>
      <c r="C173" s="13"/>
      <c r="D173" s="13"/>
      <c r="E173" s="14"/>
      <c r="F173" s="12"/>
      <c r="G173" s="14"/>
      <c r="H173" s="14"/>
      <c r="I173" s="14"/>
      <c r="J173" s="14"/>
      <c r="K173" s="14"/>
    </row>
    <row r="174" spans="1:11" ht="20.100000000000001" customHeight="1">
      <c r="A174" s="11"/>
      <c r="B174" s="12"/>
      <c r="C174" s="13"/>
      <c r="D174" s="13"/>
      <c r="E174" s="14"/>
      <c r="F174" s="12"/>
      <c r="G174" s="14"/>
      <c r="H174" s="14"/>
      <c r="I174" s="14"/>
      <c r="J174" s="14"/>
      <c r="K174" s="14"/>
    </row>
    <row r="175" spans="1:11" ht="20.100000000000001" customHeight="1">
      <c r="A175" s="11"/>
      <c r="B175" s="12"/>
      <c r="C175" s="13"/>
      <c r="D175" s="13"/>
      <c r="E175" s="14"/>
      <c r="F175" s="12"/>
      <c r="G175" s="14"/>
      <c r="H175" s="14"/>
      <c r="I175" s="14"/>
      <c r="J175" s="14"/>
      <c r="K175" s="14"/>
    </row>
    <row r="176" spans="1:11" ht="20.100000000000001" customHeight="1">
      <c r="A176" s="11"/>
      <c r="B176" s="12"/>
      <c r="C176" s="13"/>
      <c r="D176" s="13"/>
      <c r="E176" s="14"/>
      <c r="F176" s="12"/>
      <c r="G176" s="14"/>
      <c r="H176" s="14"/>
      <c r="I176" s="14"/>
      <c r="J176" s="14"/>
      <c r="K176" s="14"/>
    </row>
    <row r="177" spans="1:11" ht="20.100000000000001" customHeight="1">
      <c r="A177" s="11"/>
      <c r="B177" s="12"/>
      <c r="C177" s="13"/>
      <c r="D177" s="13"/>
      <c r="E177" s="14"/>
      <c r="F177" s="12"/>
      <c r="G177" s="14"/>
      <c r="H177" s="14"/>
      <c r="I177" s="14"/>
      <c r="J177" s="14"/>
      <c r="K177" s="14"/>
    </row>
    <row r="178" spans="1:11" ht="20.100000000000001" customHeight="1">
      <c r="A178" s="11"/>
      <c r="B178" s="12"/>
      <c r="C178" s="13"/>
      <c r="D178" s="13"/>
      <c r="E178" s="14"/>
      <c r="F178" s="12"/>
      <c r="G178" s="14"/>
      <c r="H178" s="14"/>
      <c r="I178" s="14"/>
      <c r="J178" s="14"/>
      <c r="K178" s="14"/>
    </row>
    <row r="179" spans="1:11" ht="20.100000000000001" customHeight="1">
      <c r="A179" s="11"/>
      <c r="B179" s="12"/>
      <c r="C179" s="13"/>
      <c r="D179" s="13"/>
      <c r="E179" s="14"/>
      <c r="F179" s="12"/>
      <c r="G179" s="14"/>
      <c r="H179" s="14"/>
      <c r="I179" s="14"/>
      <c r="J179" s="14"/>
      <c r="K179" s="14"/>
    </row>
    <row r="180" spans="1:11" ht="20.100000000000001" customHeight="1">
      <c r="A180" s="11"/>
      <c r="B180" s="12"/>
      <c r="C180" s="13"/>
      <c r="D180" s="13"/>
      <c r="E180" s="14"/>
      <c r="F180" s="12"/>
      <c r="G180" s="14"/>
      <c r="H180" s="14"/>
      <c r="I180" s="14"/>
      <c r="J180" s="14"/>
      <c r="K180" s="14"/>
    </row>
    <row r="181" spans="1:11" ht="20.100000000000001" customHeight="1">
      <c r="A181" s="11"/>
      <c r="B181" s="12"/>
      <c r="C181" s="13"/>
      <c r="D181" s="13"/>
      <c r="E181" s="14"/>
      <c r="F181" s="12"/>
      <c r="G181" s="14"/>
      <c r="H181" s="14"/>
      <c r="I181" s="14"/>
      <c r="J181" s="14"/>
      <c r="K181" s="14"/>
    </row>
    <row r="182" spans="1:11" ht="20.100000000000001" customHeight="1">
      <c r="A182" s="11"/>
      <c r="B182" s="12"/>
      <c r="C182" s="13"/>
      <c r="D182" s="13"/>
      <c r="E182" s="14"/>
      <c r="F182" s="12"/>
      <c r="G182" s="14"/>
      <c r="H182" s="14"/>
      <c r="I182" s="14"/>
      <c r="J182" s="14"/>
      <c r="K182" s="14"/>
    </row>
    <row r="183" spans="1:11" ht="20.100000000000001" customHeight="1">
      <c r="A183" s="11"/>
      <c r="B183" s="12"/>
      <c r="C183" s="13"/>
      <c r="D183" s="13"/>
      <c r="E183" s="14"/>
      <c r="F183" s="12"/>
      <c r="G183" s="14"/>
      <c r="H183" s="14"/>
      <c r="I183" s="14"/>
      <c r="J183" s="14"/>
      <c r="K183" s="14"/>
    </row>
    <row r="184" spans="1:11" ht="20.100000000000001" customHeight="1">
      <c r="A184" s="11"/>
      <c r="B184" s="12"/>
      <c r="C184" s="13"/>
      <c r="D184" s="13"/>
      <c r="E184" s="14"/>
      <c r="F184" s="12"/>
      <c r="G184" s="14"/>
      <c r="H184" s="14"/>
      <c r="I184" s="14"/>
      <c r="J184" s="14"/>
      <c r="K184" s="14"/>
    </row>
    <row r="185" spans="1:11" ht="20.100000000000001" customHeight="1">
      <c r="A185" s="11"/>
      <c r="B185" s="12"/>
      <c r="C185" s="13"/>
      <c r="D185" s="13"/>
      <c r="E185" s="14"/>
      <c r="F185" s="12"/>
      <c r="G185" s="14"/>
      <c r="H185" s="14"/>
      <c r="I185" s="14"/>
      <c r="J185" s="14"/>
      <c r="K185" s="14"/>
    </row>
    <row r="186" spans="1:11" ht="20.100000000000001" customHeight="1">
      <c r="A186" s="11"/>
      <c r="B186" s="12"/>
      <c r="C186" s="13"/>
      <c r="D186" s="13"/>
      <c r="E186" s="14"/>
      <c r="F186" s="12"/>
      <c r="G186" s="14"/>
      <c r="H186" s="14"/>
      <c r="I186" s="14"/>
      <c r="J186" s="14"/>
      <c r="K186" s="14"/>
    </row>
    <row r="187" spans="1:11" ht="20.100000000000001" customHeight="1">
      <c r="A187" s="11"/>
      <c r="B187" s="12"/>
      <c r="C187" s="13"/>
      <c r="D187" s="13"/>
      <c r="E187" s="14"/>
      <c r="F187" s="12"/>
      <c r="G187" s="14"/>
      <c r="H187" s="14"/>
      <c r="I187" s="14"/>
      <c r="J187" s="14"/>
      <c r="K187" s="14"/>
    </row>
    <row r="188" spans="1:11" ht="20.100000000000001" customHeight="1">
      <c r="A188" s="11"/>
      <c r="B188" s="12"/>
      <c r="C188" s="13"/>
      <c r="D188" s="13"/>
      <c r="E188" s="14"/>
      <c r="F188" s="12"/>
      <c r="G188" s="14"/>
      <c r="H188" s="14"/>
      <c r="I188" s="14"/>
      <c r="J188" s="14"/>
      <c r="K188" s="14"/>
    </row>
    <row r="189" spans="1:11" ht="20.100000000000001" customHeight="1">
      <c r="A189" s="11"/>
      <c r="B189" s="12"/>
      <c r="C189" s="13"/>
      <c r="D189" s="13"/>
      <c r="E189" s="14"/>
      <c r="F189" s="12"/>
      <c r="G189" s="14"/>
      <c r="H189" s="14"/>
      <c r="I189" s="14"/>
      <c r="J189" s="14"/>
      <c r="K189" s="14"/>
    </row>
    <row r="190" spans="1:11" ht="20.100000000000001" customHeight="1">
      <c r="A190" s="11"/>
      <c r="B190" s="12"/>
      <c r="C190" s="13"/>
      <c r="D190" s="13"/>
      <c r="E190" s="14"/>
      <c r="F190" s="12"/>
      <c r="G190" s="14"/>
      <c r="H190" s="14"/>
      <c r="I190" s="14"/>
      <c r="J190" s="14"/>
      <c r="K190" s="14"/>
    </row>
    <row r="191" spans="1:11" ht="20.100000000000001" customHeight="1">
      <c r="A191" s="11"/>
      <c r="B191" s="12"/>
      <c r="C191" s="13"/>
      <c r="D191" s="13"/>
      <c r="E191" s="14"/>
      <c r="F191" s="12"/>
      <c r="G191" s="14"/>
      <c r="H191" s="14"/>
      <c r="I191" s="14"/>
      <c r="J191" s="14"/>
      <c r="K191" s="14"/>
    </row>
    <row r="192" spans="1:11" ht="20.100000000000001" customHeight="1">
      <c r="A192" s="11"/>
      <c r="B192" s="12"/>
      <c r="C192" s="13"/>
      <c r="D192" s="13"/>
      <c r="E192" s="14"/>
      <c r="F192" s="12"/>
      <c r="G192" s="14"/>
      <c r="H192" s="14"/>
      <c r="I192" s="14"/>
      <c r="J192" s="14"/>
      <c r="K192" s="14"/>
    </row>
    <row r="193" spans="1:11" ht="20.100000000000001" customHeight="1">
      <c r="A193" s="11"/>
      <c r="B193" s="12"/>
      <c r="C193" s="13"/>
      <c r="D193" s="13"/>
      <c r="E193" s="14"/>
      <c r="F193" s="12"/>
      <c r="G193" s="14"/>
      <c r="H193" s="14"/>
      <c r="I193" s="14"/>
      <c r="J193" s="14"/>
      <c r="K193" s="14"/>
    </row>
    <row r="194" spans="1:11" ht="20.100000000000001" customHeight="1">
      <c r="A194" s="11"/>
      <c r="B194" s="12"/>
      <c r="C194" s="13"/>
      <c r="D194" s="13"/>
      <c r="E194" s="14"/>
      <c r="F194" s="12"/>
      <c r="G194" s="14"/>
      <c r="H194" s="14"/>
      <c r="I194" s="14"/>
      <c r="J194" s="14"/>
      <c r="K194" s="14"/>
    </row>
    <row r="195" spans="1:11" ht="20.100000000000001" customHeight="1">
      <c r="A195" s="11"/>
      <c r="B195" s="12"/>
      <c r="C195" s="13"/>
      <c r="D195" s="13"/>
      <c r="E195" s="14"/>
      <c r="F195" s="12"/>
      <c r="G195" s="14"/>
      <c r="H195" s="14"/>
      <c r="I195" s="14"/>
      <c r="J195" s="14"/>
      <c r="K195" s="14"/>
    </row>
    <row r="196" spans="1:11" ht="20.100000000000001" customHeight="1">
      <c r="A196" s="11"/>
      <c r="B196" s="12"/>
      <c r="C196" s="13"/>
      <c r="D196" s="13"/>
      <c r="E196" s="14"/>
      <c r="F196" s="12"/>
      <c r="G196" s="14"/>
      <c r="H196" s="14"/>
      <c r="I196" s="14"/>
      <c r="J196" s="14"/>
      <c r="K196" s="14"/>
    </row>
    <row r="197" spans="1:11" ht="20.100000000000001" customHeight="1">
      <c r="A197" s="11"/>
      <c r="B197" s="12"/>
      <c r="C197" s="13"/>
      <c r="D197" s="13"/>
      <c r="E197" s="14"/>
      <c r="F197" s="12"/>
      <c r="G197" s="14"/>
      <c r="H197" s="14"/>
      <c r="I197" s="14"/>
      <c r="J197" s="14"/>
      <c r="K197" s="14"/>
    </row>
    <row r="198" spans="1:11" ht="20.100000000000001" customHeight="1">
      <c r="A198" s="11"/>
      <c r="B198" s="12"/>
      <c r="C198" s="13"/>
      <c r="D198" s="13"/>
      <c r="E198" s="14"/>
      <c r="F198" s="12"/>
      <c r="G198" s="14"/>
      <c r="H198" s="14"/>
      <c r="I198" s="14"/>
      <c r="J198" s="14"/>
      <c r="K198" s="14"/>
    </row>
    <row r="199" spans="1:11" ht="20.100000000000001" customHeight="1">
      <c r="A199" s="11"/>
      <c r="B199" s="12"/>
      <c r="C199" s="13"/>
      <c r="D199" s="13"/>
      <c r="E199" s="14"/>
      <c r="F199" s="12"/>
      <c r="G199" s="14"/>
      <c r="H199" s="14"/>
      <c r="I199" s="14"/>
      <c r="J199" s="14"/>
      <c r="K199" s="14"/>
    </row>
    <row r="200" spans="1:11" ht="20.100000000000001" customHeight="1">
      <c r="A200" s="11"/>
      <c r="B200" s="12"/>
      <c r="C200" s="13"/>
      <c r="D200" s="13"/>
      <c r="E200" s="14"/>
      <c r="F200" s="12"/>
      <c r="G200" s="14"/>
      <c r="H200" s="14"/>
      <c r="I200" s="14"/>
      <c r="J200" s="14"/>
      <c r="K200" s="14"/>
    </row>
    <row r="201" spans="1:11" ht="20.100000000000001" customHeight="1">
      <c r="A201" s="11"/>
      <c r="B201" s="12"/>
      <c r="C201" s="13"/>
      <c r="D201" s="13"/>
      <c r="E201" s="14"/>
      <c r="F201" s="12"/>
      <c r="G201" s="14"/>
      <c r="H201" s="14"/>
      <c r="I201" s="14"/>
      <c r="J201" s="14"/>
      <c r="K201" s="14"/>
    </row>
    <row r="202" spans="1:11" ht="20.100000000000001" customHeight="1">
      <c r="A202" s="11"/>
      <c r="B202" s="12"/>
      <c r="C202" s="13"/>
      <c r="D202" s="13"/>
      <c r="E202" s="14"/>
      <c r="F202" s="12"/>
      <c r="G202" s="14"/>
      <c r="H202" s="14"/>
      <c r="I202" s="14"/>
      <c r="J202" s="14"/>
      <c r="K202" s="14"/>
    </row>
    <row r="203" spans="1:11" ht="20.100000000000001" customHeight="1">
      <c r="A203" s="11"/>
      <c r="B203" s="12"/>
      <c r="C203" s="13"/>
      <c r="D203" s="13"/>
      <c r="E203" s="14"/>
      <c r="F203" s="12"/>
      <c r="G203" s="14"/>
      <c r="H203" s="14"/>
      <c r="I203" s="14"/>
      <c r="J203" s="14"/>
      <c r="K203" s="14"/>
    </row>
    <row r="204" spans="1:11" ht="20.100000000000001" customHeight="1">
      <c r="A204" s="11"/>
      <c r="B204" s="12"/>
      <c r="C204" s="13"/>
      <c r="D204" s="13"/>
      <c r="E204" s="14"/>
      <c r="F204" s="12"/>
      <c r="G204" s="14"/>
      <c r="H204" s="14"/>
      <c r="I204" s="14"/>
      <c r="J204" s="14"/>
      <c r="K204" s="14"/>
    </row>
  </sheetData>
  <phoneticPr fontId="24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rowBreaks count="6" manualBreakCount="6">
    <brk id="8" max="16383" man="1"/>
    <brk id="27" max="16383" man="1"/>
    <brk id="104" max="16383" man="1"/>
    <brk id="131" max="16383" man="1"/>
    <brk id="153" max="16383" man="1"/>
    <brk id="1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576D1-1EDF-42CB-A23C-221F8CC63454}">
  <sheetPr codeName="Sheet3"/>
  <dimension ref="A1:I334"/>
  <sheetViews>
    <sheetView topLeftCell="A136" workbookViewId="0">
      <selection activeCell="C168" sqref="C168"/>
    </sheetView>
  </sheetViews>
  <sheetFormatPr defaultRowHeight="13.5"/>
  <cols>
    <col min="3" max="3" width="50.5" bestFit="1" customWidth="1"/>
  </cols>
  <sheetData>
    <row r="1" spans="1:9"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</row>
    <row r="2" spans="1:9">
      <c r="A2">
        <v>1</v>
      </c>
      <c r="B2">
        <v>301005</v>
      </c>
      <c r="C2" t="s">
        <v>86</v>
      </c>
      <c r="D2" t="s">
        <v>87</v>
      </c>
      <c r="E2">
        <v>1</v>
      </c>
      <c r="F2" t="s">
        <v>17</v>
      </c>
      <c r="G2">
        <v>1</v>
      </c>
      <c r="H2" t="s">
        <v>18</v>
      </c>
      <c r="I2">
        <f>VLOOKUP(G2,並び替え用!$A:$C,3,FALSE)</f>
        <v>1</v>
      </c>
    </row>
    <row r="3" spans="1:9">
      <c r="A3">
        <v>2</v>
      </c>
      <c r="B3">
        <v>301008</v>
      </c>
      <c r="C3" t="s">
        <v>88</v>
      </c>
      <c r="D3" t="s">
        <v>89</v>
      </c>
      <c r="E3">
        <v>1</v>
      </c>
      <c r="F3" t="s">
        <v>17</v>
      </c>
      <c r="G3">
        <v>1</v>
      </c>
      <c r="H3" t="s">
        <v>18</v>
      </c>
      <c r="I3">
        <f>VLOOKUP(G3,並び替え用!$A:$C,3,FALSE)</f>
        <v>1</v>
      </c>
    </row>
    <row r="4" spans="1:9">
      <c r="A4">
        <v>3</v>
      </c>
      <c r="B4">
        <v>301028</v>
      </c>
      <c r="C4" t="s">
        <v>592</v>
      </c>
      <c r="D4" t="s">
        <v>593</v>
      </c>
      <c r="E4">
        <v>1</v>
      </c>
      <c r="F4" t="s">
        <v>17</v>
      </c>
      <c r="G4">
        <v>1</v>
      </c>
      <c r="H4" t="s">
        <v>18</v>
      </c>
      <c r="I4">
        <f>VLOOKUP(G4,並び替え用!$A:$C,3,FALSE)</f>
        <v>1</v>
      </c>
    </row>
    <row r="5" spans="1:9">
      <c r="A5">
        <v>4</v>
      </c>
      <c r="B5">
        <v>301031</v>
      </c>
      <c r="C5" t="s">
        <v>90</v>
      </c>
      <c r="D5" t="s">
        <v>91</v>
      </c>
      <c r="E5">
        <v>1</v>
      </c>
      <c r="F5" t="s">
        <v>17</v>
      </c>
      <c r="G5">
        <v>1</v>
      </c>
      <c r="H5" t="s">
        <v>18</v>
      </c>
      <c r="I5">
        <f>VLOOKUP(G5,並び替え用!$A:$C,3,FALSE)</f>
        <v>1</v>
      </c>
    </row>
    <row r="6" spans="1:9">
      <c r="A6">
        <v>5</v>
      </c>
      <c r="B6">
        <v>301038</v>
      </c>
      <c r="C6" t="s">
        <v>92</v>
      </c>
      <c r="D6" t="s">
        <v>93</v>
      </c>
      <c r="E6">
        <v>1</v>
      </c>
      <c r="F6" t="s">
        <v>17</v>
      </c>
      <c r="G6">
        <v>1</v>
      </c>
      <c r="H6" t="s">
        <v>18</v>
      </c>
      <c r="I6">
        <f>VLOOKUP(G6,並び替え用!$A:$C,3,FALSE)</f>
        <v>1</v>
      </c>
    </row>
    <row r="7" spans="1:9">
      <c r="A7">
        <v>6</v>
      </c>
      <c r="B7">
        <v>301059</v>
      </c>
      <c r="C7" t="s">
        <v>94</v>
      </c>
      <c r="D7" t="s">
        <v>95</v>
      </c>
      <c r="E7">
        <v>1</v>
      </c>
      <c r="F7" t="s">
        <v>17</v>
      </c>
      <c r="G7">
        <v>1</v>
      </c>
      <c r="H7" t="s">
        <v>18</v>
      </c>
      <c r="I7">
        <f>VLOOKUP(G7,並び替え用!$A:$C,3,FALSE)</f>
        <v>1</v>
      </c>
    </row>
    <row r="8" spans="1:9">
      <c r="A8">
        <v>7</v>
      </c>
      <c r="B8">
        <v>301062</v>
      </c>
      <c r="C8" t="s">
        <v>96</v>
      </c>
      <c r="D8" t="s">
        <v>97</v>
      </c>
      <c r="E8">
        <v>1</v>
      </c>
      <c r="F8" t="s">
        <v>17</v>
      </c>
      <c r="G8">
        <v>1</v>
      </c>
      <c r="H8" t="s">
        <v>18</v>
      </c>
      <c r="I8">
        <f>VLOOKUP(G8,並び替え用!$A:$C,3,FALSE)</f>
        <v>1</v>
      </c>
    </row>
    <row r="9" spans="1:9">
      <c r="A9">
        <v>8</v>
      </c>
      <c r="B9">
        <v>301064</v>
      </c>
      <c r="C9" t="s">
        <v>98</v>
      </c>
      <c r="D9" t="s">
        <v>99</v>
      </c>
      <c r="E9">
        <v>1</v>
      </c>
      <c r="F9" t="s">
        <v>17</v>
      </c>
      <c r="G9">
        <v>1</v>
      </c>
      <c r="H9" t="s">
        <v>18</v>
      </c>
      <c r="I9">
        <f>VLOOKUP(G9,並び替え用!$A:$C,3,FALSE)</f>
        <v>1</v>
      </c>
    </row>
    <row r="10" spans="1:9">
      <c r="A10">
        <v>9</v>
      </c>
      <c r="B10">
        <v>301065</v>
      </c>
      <c r="C10" t="s">
        <v>100</v>
      </c>
      <c r="D10" t="s">
        <v>101</v>
      </c>
      <c r="E10">
        <v>1</v>
      </c>
      <c r="F10" t="s">
        <v>17</v>
      </c>
      <c r="G10">
        <v>1</v>
      </c>
      <c r="H10" t="s">
        <v>18</v>
      </c>
      <c r="I10">
        <f>VLOOKUP(G10,並び替え用!$A:$C,3,FALSE)</f>
        <v>1</v>
      </c>
    </row>
    <row r="11" spans="1:9">
      <c r="A11">
        <v>10</v>
      </c>
      <c r="B11">
        <v>301066</v>
      </c>
      <c r="C11" t="s">
        <v>102</v>
      </c>
      <c r="D11" t="s">
        <v>103</v>
      </c>
      <c r="E11">
        <v>1</v>
      </c>
      <c r="F11" t="s">
        <v>17</v>
      </c>
      <c r="G11">
        <v>1</v>
      </c>
      <c r="H11" t="s">
        <v>18</v>
      </c>
      <c r="I11">
        <f>VLOOKUP(G11,並び替え用!$A:$C,3,FALSE)</f>
        <v>1</v>
      </c>
    </row>
    <row r="12" spans="1:9">
      <c r="A12">
        <v>11</v>
      </c>
      <c r="B12">
        <v>301067</v>
      </c>
      <c r="C12" t="s">
        <v>104</v>
      </c>
      <c r="D12" t="s">
        <v>105</v>
      </c>
      <c r="E12">
        <v>1</v>
      </c>
      <c r="F12" t="s">
        <v>17</v>
      </c>
      <c r="G12">
        <v>1</v>
      </c>
      <c r="H12" t="s">
        <v>18</v>
      </c>
      <c r="I12">
        <f>VLOOKUP(G12,並び替え用!$A:$C,3,FALSE)</f>
        <v>1</v>
      </c>
    </row>
    <row r="13" spans="1:9">
      <c r="A13">
        <v>12</v>
      </c>
      <c r="B13">
        <v>301068</v>
      </c>
      <c r="C13" t="s">
        <v>106</v>
      </c>
      <c r="D13" t="s">
        <v>107</v>
      </c>
      <c r="E13">
        <v>1</v>
      </c>
      <c r="F13" t="s">
        <v>17</v>
      </c>
      <c r="G13">
        <v>1</v>
      </c>
      <c r="H13" t="s">
        <v>18</v>
      </c>
      <c r="I13">
        <f>VLOOKUP(G13,並び替え用!$A:$C,3,FALSE)</f>
        <v>1</v>
      </c>
    </row>
    <row r="14" spans="1:9">
      <c r="A14">
        <v>13</v>
      </c>
      <c r="B14">
        <v>301070</v>
      </c>
      <c r="C14" t="s">
        <v>108</v>
      </c>
      <c r="D14" t="s">
        <v>109</v>
      </c>
      <c r="E14">
        <v>1</v>
      </c>
      <c r="F14" t="s">
        <v>17</v>
      </c>
      <c r="G14">
        <v>1</v>
      </c>
      <c r="H14" t="s">
        <v>18</v>
      </c>
      <c r="I14">
        <f>VLOOKUP(G14,並び替え用!$A:$C,3,FALSE)</f>
        <v>1</v>
      </c>
    </row>
    <row r="15" spans="1:9">
      <c r="A15">
        <v>14</v>
      </c>
      <c r="B15">
        <v>301071</v>
      </c>
      <c r="C15" t="s">
        <v>110</v>
      </c>
      <c r="D15" t="s">
        <v>111</v>
      </c>
      <c r="E15">
        <v>1</v>
      </c>
      <c r="F15" t="s">
        <v>17</v>
      </c>
      <c r="G15">
        <v>1</v>
      </c>
      <c r="H15" t="s">
        <v>18</v>
      </c>
      <c r="I15">
        <f>VLOOKUP(G15,並び替え用!$A:$C,3,FALSE)</f>
        <v>1</v>
      </c>
    </row>
    <row r="16" spans="1:9">
      <c r="A16">
        <v>15</v>
      </c>
      <c r="B16">
        <v>301072</v>
      </c>
      <c r="C16" t="s">
        <v>112</v>
      </c>
      <c r="D16" t="s">
        <v>113</v>
      </c>
      <c r="E16">
        <v>1</v>
      </c>
      <c r="F16" t="s">
        <v>17</v>
      </c>
      <c r="G16">
        <v>1</v>
      </c>
      <c r="H16" t="s">
        <v>18</v>
      </c>
      <c r="I16">
        <f>VLOOKUP(G16,並び替え用!$A:$C,3,FALSE)</f>
        <v>1</v>
      </c>
    </row>
    <row r="17" spans="1:9">
      <c r="A17">
        <v>16</v>
      </c>
      <c r="B17">
        <v>301073</v>
      </c>
      <c r="C17" t="s">
        <v>114</v>
      </c>
      <c r="D17" t="s">
        <v>115</v>
      </c>
      <c r="E17">
        <v>1</v>
      </c>
      <c r="F17" t="s">
        <v>17</v>
      </c>
      <c r="G17">
        <v>1</v>
      </c>
      <c r="H17" t="s">
        <v>18</v>
      </c>
      <c r="I17">
        <f>VLOOKUP(G17,並び替え用!$A:$C,3,FALSE)</f>
        <v>1</v>
      </c>
    </row>
    <row r="18" spans="1:9">
      <c r="A18">
        <v>17</v>
      </c>
      <c r="B18">
        <v>301074</v>
      </c>
      <c r="C18" t="s">
        <v>594</v>
      </c>
      <c r="D18" t="s">
        <v>595</v>
      </c>
      <c r="E18">
        <v>1</v>
      </c>
      <c r="F18" t="s">
        <v>17</v>
      </c>
      <c r="G18">
        <v>1</v>
      </c>
      <c r="H18" t="s">
        <v>18</v>
      </c>
      <c r="I18">
        <f>VLOOKUP(G18,並び替え用!$A:$C,3,FALSE)</f>
        <v>1</v>
      </c>
    </row>
    <row r="19" spans="1:9">
      <c r="A19">
        <v>18</v>
      </c>
      <c r="B19">
        <v>301075</v>
      </c>
      <c r="C19" t="s">
        <v>706</v>
      </c>
      <c r="D19" t="s">
        <v>707</v>
      </c>
      <c r="E19">
        <v>1</v>
      </c>
      <c r="F19" t="s">
        <v>17</v>
      </c>
      <c r="G19">
        <v>1</v>
      </c>
      <c r="H19" t="s">
        <v>18</v>
      </c>
      <c r="I19">
        <f>VLOOKUP(G19,並び替え用!$A:$C,3,FALSE)</f>
        <v>1</v>
      </c>
    </row>
    <row r="20" spans="1:9">
      <c r="A20">
        <v>19</v>
      </c>
      <c r="B20">
        <v>302001</v>
      </c>
      <c r="C20" t="s">
        <v>690</v>
      </c>
      <c r="D20" t="s">
        <v>691</v>
      </c>
      <c r="E20">
        <v>2</v>
      </c>
      <c r="F20" t="s">
        <v>19</v>
      </c>
      <c r="G20">
        <v>2</v>
      </c>
      <c r="H20" t="s">
        <v>20</v>
      </c>
      <c r="I20">
        <f>VLOOKUP(G20,並び替え用!$A:$C,3,FALSE)</f>
        <v>4</v>
      </c>
    </row>
    <row r="21" spans="1:9">
      <c r="A21">
        <v>20</v>
      </c>
      <c r="B21">
        <v>302007</v>
      </c>
      <c r="C21" t="s">
        <v>64</v>
      </c>
      <c r="D21" t="s">
        <v>116</v>
      </c>
      <c r="E21">
        <v>2</v>
      </c>
      <c r="F21" t="s">
        <v>19</v>
      </c>
      <c r="G21">
        <v>2</v>
      </c>
      <c r="H21" t="s">
        <v>20</v>
      </c>
      <c r="I21">
        <f>VLOOKUP(G21,並び替え用!$A:$C,3,FALSE)</f>
        <v>4</v>
      </c>
    </row>
    <row r="22" spans="1:9">
      <c r="A22">
        <v>21</v>
      </c>
      <c r="B22">
        <v>302008</v>
      </c>
      <c r="C22" t="s">
        <v>596</v>
      </c>
      <c r="D22" t="s">
        <v>597</v>
      </c>
      <c r="E22">
        <v>2</v>
      </c>
      <c r="F22" t="s">
        <v>19</v>
      </c>
      <c r="G22">
        <v>2</v>
      </c>
      <c r="H22" t="s">
        <v>20</v>
      </c>
      <c r="I22">
        <f>VLOOKUP(G22,並び替え用!$A:$C,3,FALSE)</f>
        <v>4</v>
      </c>
    </row>
    <row r="23" spans="1:9">
      <c r="A23">
        <v>22</v>
      </c>
      <c r="B23">
        <v>303004</v>
      </c>
      <c r="C23" t="s">
        <v>117</v>
      </c>
      <c r="D23" t="s">
        <v>118</v>
      </c>
      <c r="E23">
        <v>2</v>
      </c>
      <c r="F23" t="s">
        <v>19</v>
      </c>
      <c r="G23">
        <v>3</v>
      </c>
      <c r="H23" t="s">
        <v>22</v>
      </c>
      <c r="I23">
        <f>VLOOKUP(G23,並び替え用!$A:$C,3,FALSE)</f>
        <v>7</v>
      </c>
    </row>
    <row r="24" spans="1:9">
      <c r="A24">
        <v>23</v>
      </c>
      <c r="B24">
        <v>303005</v>
      </c>
      <c r="C24" t="s">
        <v>708</v>
      </c>
      <c r="D24" t="s">
        <v>709</v>
      </c>
      <c r="E24">
        <v>2</v>
      </c>
      <c r="F24" t="s">
        <v>19</v>
      </c>
      <c r="G24">
        <v>3</v>
      </c>
      <c r="H24" t="s">
        <v>22</v>
      </c>
      <c r="I24">
        <f>VLOOKUP(G24,並び替え用!$A:$C,3,FALSE)</f>
        <v>7</v>
      </c>
    </row>
    <row r="25" spans="1:9">
      <c r="A25">
        <v>24</v>
      </c>
      <c r="B25">
        <v>304010</v>
      </c>
      <c r="C25" t="s">
        <v>119</v>
      </c>
      <c r="D25" t="s">
        <v>120</v>
      </c>
      <c r="E25">
        <v>2</v>
      </c>
      <c r="F25" t="s">
        <v>19</v>
      </c>
      <c r="G25">
        <v>4</v>
      </c>
      <c r="H25" t="s">
        <v>23</v>
      </c>
      <c r="I25">
        <f>VLOOKUP(G25,並び替え用!$A:$C,3,FALSE)</f>
        <v>2</v>
      </c>
    </row>
    <row r="26" spans="1:9">
      <c r="A26">
        <v>25</v>
      </c>
      <c r="B26">
        <v>304011</v>
      </c>
      <c r="C26" t="s">
        <v>121</v>
      </c>
      <c r="D26" t="s">
        <v>122</v>
      </c>
      <c r="E26">
        <v>2</v>
      </c>
      <c r="F26" t="s">
        <v>19</v>
      </c>
      <c r="G26">
        <v>4</v>
      </c>
      <c r="H26" t="s">
        <v>23</v>
      </c>
      <c r="I26">
        <f>VLOOKUP(G26,並び替え用!$A:$C,3,FALSE)</f>
        <v>2</v>
      </c>
    </row>
    <row r="27" spans="1:9">
      <c r="A27">
        <v>26</v>
      </c>
      <c r="B27">
        <v>304020</v>
      </c>
      <c r="C27" t="s">
        <v>692</v>
      </c>
      <c r="D27" t="s">
        <v>693</v>
      </c>
      <c r="E27">
        <v>2</v>
      </c>
      <c r="F27" t="s">
        <v>19</v>
      </c>
      <c r="G27">
        <v>4</v>
      </c>
      <c r="H27" t="s">
        <v>23</v>
      </c>
      <c r="I27">
        <f>VLOOKUP(G27,並び替え用!$A:$C,3,FALSE)</f>
        <v>2</v>
      </c>
    </row>
    <row r="28" spans="1:9">
      <c r="A28">
        <v>27</v>
      </c>
      <c r="B28">
        <v>304025</v>
      </c>
      <c r="C28" t="s">
        <v>123</v>
      </c>
      <c r="D28" t="s">
        <v>124</v>
      </c>
      <c r="E28">
        <v>2</v>
      </c>
      <c r="F28" t="s">
        <v>19</v>
      </c>
      <c r="G28">
        <v>4</v>
      </c>
      <c r="H28" t="s">
        <v>23</v>
      </c>
      <c r="I28">
        <f>VLOOKUP(G28,並び替え用!$A:$C,3,FALSE)</f>
        <v>2</v>
      </c>
    </row>
    <row r="29" spans="1:9">
      <c r="A29">
        <v>28</v>
      </c>
      <c r="B29">
        <v>304032</v>
      </c>
      <c r="C29" t="s">
        <v>125</v>
      </c>
      <c r="D29" t="s">
        <v>126</v>
      </c>
      <c r="E29">
        <v>2</v>
      </c>
      <c r="F29" t="s">
        <v>19</v>
      </c>
      <c r="G29">
        <v>4</v>
      </c>
      <c r="H29" t="s">
        <v>23</v>
      </c>
      <c r="I29">
        <f>VLOOKUP(G29,並び替え用!$A:$C,3,FALSE)</f>
        <v>2</v>
      </c>
    </row>
    <row r="30" spans="1:9">
      <c r="A30">
        <v>29</v>
      </c>
      <c r="B30">
        <v>304040</v>
      </c>
      <c r="C30" t="s">
        <v>127</v>
      </c>
      <c r="D30" t="s">
        <v>128</v>
      </c>
      <c r="E30">
        <v>2</v>
      </c>
      <c r="F30" t="s">
        <v>19</v>
      </c>
      <c r="G30">
        <v>4</v>
      </c>
      <c r="H30" t="s">
        <v>23</v>
      </c>
      <c r="I30">
        <f>VLOOKUP(G30,並び替え用!$A:$C,3,FALSE)</f>
        <v>2</v>
      </c>
    </row>
    <row r="31" spans="1:9">
      <c r="A31">
        <v>30</v>
      </c>
      <c r="B31">
        <v>304043</v>
      </c>
      <c r="C31" t="s">
        <v>129</v>
      </c>
      <c r="D31" t="s">
        <v>130</v>
      </c>
      <c r="E31">
        <v>2</v>
      </c>
      <c r="F31" t="s">
        <v>19</v>
      </c>
      <c r="G31">
        <v>4</v>
      </c>
      <c r="H31" t="s">
        <v>23</v>
      </c>
      <c r="I31">
        <f>VLOOKUP(G31,並び替え用!$A:$C,3,FALSE)</f>
        <v>2</v>
      </c>
    </row>
    <row r="32" spans="1:9">
      <c r="A32">
        <v>31</v>
      </c>
      <c r="B32">
        <v>304044</v>
      </c>
      <c r="C32" t="s">
        <v>131</v>
      </c>
      <c r="D32" t="s">
        <v>132</v>
      </c>
      <c r="E32">
        <v>2</v>
      </c>
      <c r="F32" t="s">
        <v>19</v>
      </c>
      <c r="G32">
        <v>4</v>
      </c>
      <c r="H32" t="s">
        <v>23</v>
      </c>
      <c r="I32">
        <f>VLOOKUP(G32,並び替え用!$A:$C,3,FALSE)</f>
        <v>2</v>
      </c>
    </row>
    <row r="33" spans="1:9">
      <c r="A33">
        <v>32</v>
      </c>
      <c r="B33">
        <v>304045</v>
      </c>
      <c r="C33" t="s">
        <v>133</v>
      </c>
      <c r="D33" t="s">
        <v>134</v>
      </c>
      <c r="E33">
        <v>2</v>
      </c>
      <c r="F33" t="s">
        <v>19</v>
      </c>
      <c r="G33">
        <v>4</v>
      </c>
      <c r="H33" t="s">
        <v>23</v>
      </c>
      <c r="I33">
        <f>VLOOKUP(G33,並び替え用!$A:$C,3,FALSE)</f>
        <v>2</v>
      </c>
    </row>
    <row r="34" spans="1:9">
      <c r="A34">
        <v>33</v>
      </c>
      <c r="B34">
        <v>304046</v>
      </c>
      <c r="C34" t="s">
        <v>598</v>
      </c>
      <c r="D34" t="s">
        <v>599</v>
      </c>
      <c r="E34">
        <v>2</v>
      </c>
      <c r="F34" t="s">
        <v>19</v>
      </c>
      <c r="G34">
        <v>4</v>
      </c>
      <c r="H34" t="s">
        <v>23</v>
      </c>
      <c r="I34">
        <f>VLOOKUP(G34,並び替え用!$A:$C,3,FALSE)</f>
        <v>2</v>
      </c>
    </row>
    <row r="35" spans="1:9">
      <c r="A35">
        <v>34</v>
      </c>
      <c r="B35">
        <v>305008</v>
      </c>
      <c r="C35" t="s">
        <v>135</v>
      </c>
      <c r="D35" t="s">
        <v>136</v>
      </c>
      <c r="E35">
        <v>2</v>
      </c>
      <c r="F35" t="s">
        <v>19</v>
      </c>
      <c r="G35">
        <v>5</v>
      </c>
      <c r="H35" t="s">
        <v>24</v>
      </c>
      <c r="I35">
        <f>VLOOKUP(G35,並び替え用!$A:$C,3,FALSE)</f>
        <v>6</v>
      </c>
    </row>
    <row r="36" spans="1:9">
      <c r="A36">
        <v>35</v>
      </c>
      <c r="B36">
        <v>305009</v>
      </c>
      <c r="C36" t="s">
        <v>600</v>
      </c>
      <c r="D36" t="s">
        <v>601</v>
      </c>
      <c r="E36">
        <v>2</v>
      </c>
      <c r="F36" t="s">
        <v>19</v>
      </c>
      <c r="G36">
        <v>5</v>
      </c>
      <c r="H36" t="s">
        <v>24</v>
      </c>
      <c r="I36">
        <f>VLOOKUP(G36,並び替え用!$A:$C,3,FALSE)</f>
        <v>6</v>
      </c>
    </row>
    <row r="37" spans="1:9">
      <c r="A37">
        <v>36</v>
      </c>
      <c r="B37">
        <v>306003</v>
      </c>
      <c r="C37" t="s">
        <v>137</v>
      </c>
      <c r="D37" t="s">
        <v>138</v>
      </c>
      <c r="E37">
        <v>2</v>
      </c>
      <c r="F37" t="s">
        <v>19</v>
      </c>
      <c r="G37">
        <v>6</v>
      </c>
      <c r="H37" t="s">
        <v>25</v>
      </c>
      <c r="I37">
        <f>VLOOKUP(G37,並び替え用!$A:$C,3,FALSE)</f>
        <v>5</v>
      </c>
    </row>
    <row r="38" spans="1:9">
      <c r="A38">
        <v>37</v>
      </c>
      <c r="B38">
        <v>307004</v>
      </c>
      <c r="C38" t="s">
        <v>139</v>
      </c>
      <c r="D38" t="s">
        <v>140</v>
      </c>
      <c r="E38">
        <v>2</v>
      </c>
      <c r="F38" t="s">
        <v>19</v>
      </c>
      <c r="G38">
        <v>7</v>
      </c>
      <c r="H38" t="s">
        <v>26</v>
      </c>
      <c r="I38">
        <f>VLOOKUP(G38,並び替え用!$A:$C,3,FALSE)</f>
        <v>3</v>
      </c>
    </row>
    <row r="39" spans="1:9">
      <c r="A39">
        <v>38</v>
      </c>
      <c r="B39">
        <v>307012</v>
      </c>
      <c r="C39" t="s">
        <v>141</v>
      </c>
      <c r="D39" t="s">
        <v>142</v>
      </c>
      <c r="E39">
        <v>2</v>
      </c>
      <c r="F39" t="s">
        <v>19</v>
      </c>
      <c r="G39">
        <v>7</v>
      </c>
      <c r="H39" t="s">
        <v>26</v>
      </c>
      <c r="I39">
        <f>VLOOKUP(G39,並び替え用!$A:$C,3,FALSE)</f>
        <v>3</v>
      </c>
    </row>
    <row r="40" spans="1:9">
      <c r="A40">
        <v>39</v>
      </c>
      <c r="B40">
        <v>307014</v>
      </c>
      <c r="C40" t="s">
        <v>143</v>
      </c>
      <c r="D40" t="s">
        <v>144</v>
      </c>
      <c r="E40">
        <v>2</v>
      </c>
      <c r="F40" t="s">
        <v>19</v>
      </c>
      <c r="G40">
        <v>7</v>
      </c>
      <c r="H40" t="s">
        <v>26</v>
      </c>
      <c r="I40">
        <f>VLOOKUP(G40,並び替え用!$A:$C,3,FALSE)</f>
        <v>3</v>
      </c>
    </row>
    <row r="41" spans="1:9">
      <c r="A41">
        <v>40</v>
      </c>
      <c r="B41">
        <v>307015</v>
      </c>
      <c r="C41" t="s">
        <v>602</v>
      </c>
      <c r="D41" t="s">
        <v>603</v>
      </c>
      <c r="E41">
        <v>2</v>
      </c>
      <c r="F41" t="s">
        <v>19</v>
      </c>
      <c r="G41">
        <v>7</v>
      </c>
      <c r="H41" t="s">
        <v>26</v>
      </c>
      <c r="I41">
        <f>VLOOKUP(G41,並び替え用!$A:$C,3,FALSE)</f>
        <v>3</v>
      </c>
    </row>
    <row r="42" spans="1:9">
      <c r="A42">
        <v>41</v>
      </c>
      <c r="B42">
        <v>308001</v>
      </c>
      <c r="C42" t="s">
        <v>604</v>
      </c>
      <c r="D42" t="s">
        <v>605</v>
      </c>
      <c r="E42">
        <v>3</v>
      </c>
      <c r="F42" t="s">
        <v>27</v>
      </c>
      <c r="G42">
        <v>8</v>
      </c>
      <c r="H42" t="s">
        <v>28</v>
      </c>
      <c r="I42">
        <f>VLOOKUP(G42,並び替え用!$A:$C,3,FALSE)</f>
        <v>14</v>
      </c>
    </row>
    <row r="43" spans="1:9">
      <c r="A43">
        <v>42</v>
      </c>
      <c r="B43">
        <v>308017</v>
      </c>
      <c r="C43" t="s">
        <v>145</v>
      </c>
      <c r="D43" t="s">
        <v>146</v>
      </c>
      <c r="E43">
        <v>3</v>
      </c>
      <c r="F43" t="s">
        <v>27</v>
      </c>
      <c r="G43">
        <v>8</v>
      </c>
      <c r="H43" t="s">
        <v>28</v>
      </c>
      <c r="I43">
        <f>VLOOKUP(G43,並び替え用!$A:$C,3,FALSE)</f>
        <v>14</v>
      </c>
    </row>
    <row r="44" spans="1:9">
      <c r="A44">
        <v>43</v>
      </c>
      <c r="B44">
        <v>308021</v>
      </c>
      <c r="C44" t="s">
        <v>147</v>
      </c>
      <c r="D44" t="s">
        <v>148</v>
      </c>
      <c r="E44">
        <v>3</v>
      </c>
      <c r="F44" t="s">
        <v>27</v>
      </c>
      <c r="G44">
        <v>8</v>
      </c>
      <c r="H44" t="s">
        <v>28</v>
      </c>
      <c r="I44">
        <f>VLOOKUP(G44,並び替え用!$A:$C,3,FALSE)</f>
        <v>14</v>
      </c>
    </row>
    <row r="45" spans="1:9">
      <c r="A45">
        <v>44</v>
      </c>
      <c r="B45">
        <v>308028</v>
      </c>
      <c r="C45" t="s">
        <v>150</v>
      </c>
      <c r="D45" t="s">
        <v>151</v>
      </c>
      <c r="E45">
        <v>3</v>
      </c>
      <c r="F45" t="s">
        <v>27</v>
      </c>
      <c r="G45">
        <v>8</v>
      </c>
      <c r="H45" t="s">
        <v>28</v>
      </c>
      <c r="I45">
        <f>VLOOKUP(G45,並び替え用!$A:$C,3,FALSE)</f>
        <v>14</v>
      </c>
    </row>
    <row r="46" spans="1:9">
      <c r="A46">
        <v>45</v>
      </c>
      <c r="B46">
        <v>308029</v>
      </c>
      <c r="C46" t="s">
        <v>152</v>
      </c>
      <c r="D46" t="s">
        <v>153</v>
      </c>
      <c r="E46">
        <v>3</v>
      </c>
      <c r="F46" t="s">
        <v>27</v>
      </c>
      <c r="G46">
        <v>8</v>
      </c>
      <c r="H46" t="s">
        <v>28</v>
      </c>
      <c r="I46">
        <f>VLOOKUP(G46,並び替え用!$A:$C,3,FALSE)</f>
        <v>14</v>
      </c>
    </row>
    <row r="47" spans="1:9">
      <c r="A47">
        <v>46</v>
      </c>
      <c r="B47">
        <v>308030</v>
      </c>
      <c r="C47" t="s">
        <v>154</v>
      </c>
      <c r="D47" t="s">
        <v>155</v>
      </c>
      <c r="E47">
        <v>3</v>
      </c>
      <c r="F47" t="s">
        <v>27</v>
      </c>
      <c r="G47">
        <v>8</v>
      </c>
      <c r="H47" t="s">
        <v>28</v>
      </c>
      <c r="I47">
        <f>VLOOKUP(G47,並び替え用!$A:$C,3,FALSE)</f>
        <v>14</v>
      </c>
    </row>
    <row r="48" spans="1:9">
      <c r="A48">
        <v>47</v>
      </c>
      <c r="B48">
        <v>308031</v>
      </c>
      <c r="C48" t="s">
        <v>606</v>
      </c>
      <c r="D48" t="s">
        <v>607</v>
      </c>
      <c r="E48">
        <v>3</v>
      </c>
      <c r="F48" t="s">
        <v>27</v>
      </c>
      <c r="G48">
        <v>8</v>
      </c>
      <c r="H48" t="s">
        <v>28</v>
      </c>
      <c r="I48">
        <f>VLOOKUP(G48,並び替え用!$A:$C,3,FALSE)</f>
        <v>14</v>
      </c>
    </row>
    <row r="49" spans="1:9">
      <c r="A49">
        <v>48</v>
      </c>
      <c r="B49">
        <v>308032</v>
      </c>
      <c r="C49" t="s">
        <v>168</v>
      </c>
      <c r="D49" t="s">
        <v>169</v>
      </c>
      <c r="E49">
        <v>3</v>
      </c>
      <c r="F49" t="s">
        <v>27</v>
      </c>
      <c r="G49">
        <v>8</v>
      </c>
      <c r="H49" t="s">
        <v>28</v>
      </c>
      <c r="I49">
        <f>VLOOKUP(G49,並び替え用!$A:$C,3,FALSE)</f>
        <v>14</v>
      </c>
    </row>
    <row r="50" spans="1:9">
      <c r="A50">
        <v>49</v>
      </c>
      <c r="B50">
        <v>309007</v>
      </c>
      <c r="C50" t="s">
        <v>156</v>
      </c>
      <c r="D50" t="s">
        <v>157</v>
      </c>
      <c r="E50">
        <v>3</v>
      </c>
      <c r="F50" t="s">
        <v>27</v>
      </c>
      <c r="G50">
        <v>9</v>
      </c>
      <c r="H50" t="s">
        <v>29</v>
      </c>
      <c r="I50">
        <f>VLOOKUP(G50,並び替え用!$A:$C,3,FALSE)</f>
        <v>13</v>
      </c>
    </row>
    <row r="51" spans="1:9">
      <c r="A51">
        <v>50</v>
      </c>
      <c r="B51">
        <v>309016</v>
      </c>
      <c r="C51" t="s">
        <v>694</v>
      </c>
      <c r="D51" t="s">
        <v>695</v>
      </c>
      <c r="E51">
        <v>3</v>
      </c>
      <c r="F51" t="s">
        <v>27</v>
      </c>
      <c r="G51">
        <v>9</v>
      </c>
      <c r="H51" t="s">
        <v>29</v>
      </c>
      <c r="I51">
        <f>VLOOKUP(G51,並び替え用!$A:$C,3,FALSE)</f>
        <v>13</v>
      </c>
    </row>
    <row r="52" spans="1:9">
      <c r="A52">
        <v>51</v>
      </c>
      <c r="B52">
        <v>309018</v>
      </c>
      <c r="C52" t="s">
        <v>608</v>
      </c>
      <c r="D52" t="s">
        <v>609</v>
      </c>
      <c r="E52">
        <v>3</v>
      </c>
      <c r="F52" t="s">
        <v>27</v>
      </c>
      <c r="G52">
        <v>9</v>
      </c>
      <c r="H52" t="s">
        <v>29</v>
      </c>
      <c r="I52">
        <f>VLOOKUP(G52,並び替え用!$A:$C,3,FALSE)</f>
        <v>13</v>
      </c>
    </row>
    <row r="53" spans="1:9">
      <c r="A53">
        <v>52</v>
      </c>
      <c r="B53">
        <v>309019</v>
      </c>
      <c r="C53" t="s">
        <v>610</v>
      </c>
      <c r="D53" t="s">
        <v>611</v>
      </c>
      <c r="E53">
        <v>3</v>
      </c>
      <c r="F53" t="s">
        <v>27</v>
      </c>
      <c r="G53">
        <v>9</v>
      </c>
      <c r="H53" t="s">
        <v>29</v>
      </c>
      <c r="I53">
        <f>VLOOKUP(G53,並び替え用!$A:$C,3,FALSE)</f>
        <v>13</v>
      </c>
    </row>
    <row r="54" spans="1:9">
      <c r="A54">
        <v>53</v>
      </c>
      <c r="B54">
        <v>309020</v>
      </c>
      <c r="C54" t="s">
        <v>612</v>
      </c>
      <c r="D54" t="s">
        <v>613</v>
      </c>
      <c r="E54">
        <v>3</v>
      </c>
      <c r="F54" t="s">
        <v>27</v>
      </c>
      <c r="G54">
        <v>9</v>
      </c>
      <c r="H54" t="s">
        <v>29</v>
      </c>
      <c r="I54">
        <f>VLOOKUP(G54,並び替え用!$A:$C,3,FALSE)</f>
        <v>13</v>
      </c>
    </row>
    <row r="55" spans="1:9">
      <c r="A55">
        <v>54</v>
      </c>
      <c r="B55">
        <v>309021</v>
      </c>
      <c r="C55" t="s">
        <v>710</v>
      </c>
      <c r="D55" t="s">
        <v>711</v>
      </c>
      <c r="E55">
        <v>3</v>
      </c>
      <c r="F55" t="s">
        <v>27</v>
      </c>
      <c r="G55">
        <v>9</v>
      </c>
      <c r="H55" t="s">
        <v>29</v>
      </c>
      <c r="I55">
        <f>VLOOKUP(G55,並び替え用!$A:$C,3,FALSE)</f>
        <v>13</v>
      </c>
    </row>
    <row r="56" spans="1:9">
      <c r="A56">
        <v>55</v>
      </c>
      <c r="B56">
        <v>310002</v>
      </c>
      <c r="C56" t="s">
        <v>158</v>
      </c>
      <c r="D56" t="s">
        <v>159</v>
      </c>
      <c r="E56">
        <v>3</v>
      </c>
      <c r="F56" t="s">
        <v>27</v>
      </c>
      <c r="G56">
        <v>10</v>
      </c>
      <c r="H56" t="s">
        <v>30</v>
      </c>
      <c r="I56">
        <f>VLOOKUP(G56,並び替え用!$A:$C,3,FALSE)</f>
        <v>12</v>
      </c>
    </row>
    <row r="57" spans="1:9">
      <c r="A57">
        <v>56</v>
      </c>
      <c r="B57">
        <v>310020</v>
      </c>
      <c r="C57" t="s">
        <v>614</v>
      </c>
      <c r="D57" t="s">
        <v>615</v>
      </c>
      <c r="E57">
        <v>3</v>
      </c>
      <c r="F57" t="s">
        <v>27</v>
      </c>
      <c r="G57">
        <v>10</v>
      </c>
      <c r="H57" t="s">
        <v>30</v>
      </c>
      <c r="I57">
        <f>VLOOKUP(G57,並び替え用!$A:$C,3,FALSE)</f>
        <v>12</v>
      </c>
    </row>
    <row r="58" spans="1:9">
      <c r="A58">
        <v>57</v>
      </c>
      <c r="B58">
        <v>311001</v>
      </c>
      <c r="C58" t="s">
        <v>160</v>
      </c>
      <c r="D58" t="s">
        <v>161</v>
      </c>
      <c r="E58">
        <v>3</v>
      </c>
      <c r="F58" t="s">
        <v>27</v>
      </c>
      <c r="G58">
        <v>11</v>
      </c>
      <c r="H58" t="s">
        <v>31</v>
      </c>
      <c r="I58">
        <f>VLOOKUP(G58,並び替え用!$A:$C,3,FALSE)</f>
        <v>11</v>
      </c>
    </row>
    <row r="59" spans="1:9">
      <c r="A59">
        <v>58</v>
      </c>
      <c r="B59">
        <v>311011</v>
      </c>
      <c r="C59" t="s">
        <v>162</v>
      </c>
      <c r="D59" t="s">
        <v>163</v>
      </c>
      <c r="E59">
        <v>3</v>
      </c>
      <c r="F59" t="s">
        <v>27</v>
      </c>
      <c r="G59">
        <v>11</v>
      </c>
      <c r="H59" t="s">
        <v>31</v>
      </c>
      <c r="I59">
        <f>VLOOKUP(G59,並び替え用!$A:$C,3,FALSE)</f>
        <v>11</v>
      </c>
    </row>
    <row r="60" spans="1:9">
      <c r="A60">
        <v>59</v>
      </c>
      <c r="B60">
        <v>311042</v>
      </c>
      <c r="C60" t="s">
        <v>164</v>
      </c>
      <c r="D60" t="s">
        <v>165</v>
      </c>
      <c r="E60">
        <v>3</v>
      </c>
      <c r="F60" t="s">
        <v>27</v>
      </c>
      <c r="G60">
        <v>11</v>
      </c>
      <c r="H60" t="s">
        <v>31</v>
      </c>
      <c r="I60">
        <f>VLOOKUP(G60,並び替え用!$A:$C,3,FALSE)</f>
        <v>11</v>
      </c>
    </row>
    <row r="61" spans="1:9">
      <c r="A61">
        <v>60</v>
      </c>
      <c r="B61">
        <v>311064</v>
      </c>
      <c r="C61" t="s">
        <v>166</v>
      </c>
      <c r="D61" t="s">
        <v>167</v>
      </c>
      <c r="E61">
        <v>3</v>
      </c>
      <c r="F61" t="s">
        <v>27</v>
      </c>
      <c r="G61">
        <v>11</v>
      </c>
      <c r="H61" t="s">
        <v>31</v>
      </c>
      <c r="I61">
        <f>VLOOKUP(G61,並び替え用!$A:$C,3,FALSE)</f>
        <v>11</v>
      </c>
    </row>
    <row r="62" spans="1:9">
      <c r="A62">
        <v>61</v>
      </c>
      <c r="B62">
        <v>311073</v>
      </c>
      <c r="C62" t="s">
        <v>170</v>
      </c>
      <c r="D62" t="s">
        <v>171</v>
      </c>
      <c r="E62">
        <v>3</v>
      </c>
      <c r="F62" t="s">
        <v>27</v>
      </c>
      <c r="G62">
        <v>11</v>
      </c>
      <c r="H62" t="s">
        <v>31</v>
      </c>
      <c r="I62">
        <f>VLOOKUP(G62,並び替え用!$A:$C,3,FALSE)</f>
        <v>11</v>
      </c>
    </row>
    <row r="63" spans="1:9">
      <c r="A63">
        <v>62</v>
      </c>
      <c r="B63">
        <v>311076</v>
      </c>
      <c r="C63" t="s">
        <v>172</v>
      </c>
      <c r="D63" t="s">
        <v>173</v>
      </c>
      <c r="E63">
        <v>3</v>
      </c>
      <c r="F63" t="s">
        <v>27</v>
      </c>
      <c r="G63">
        <v>11</v>
      </c>
      <c r="H63" t="s">
        <v>31</v>
      </c>
      <c r="I63">
        <f>VLOOKUP(G63,並び替え用!$A:$C,3,FALSE)</f>
        <v>11</v>
      </c>
    </row>
    <row r="64" spans="1:9">
      <c r="A64">
        <v>63</v>
      </c>
      <c r="B64">
        <v>311077</v>
      </c>
      <c r="C64" t="s">
        <v>174</v>
      </c>
      <c r="D64" t="s">
        <v>175</v>
      </c>
      <c r="E64">
        <v>3</v>
      </c>
      <c r="F64" t="s">
        <v>27</v>
      </c>
      <c r="G64">
        <v>11</v>
      </c>
      <c r="H64" t="s">
        <v>31</v>
      </c>
      <c r="I64">
        <f>VLOOKUP(G64,並び替え用!$A:$C,3,FALSE)</f>
        <v>11</v>
      </c>
    </row>
    <row r="65" spans="1:9">
      <c r="A65">
        <v>64</v>
      </c>
      <c r="B65">
        <v>311087</v>
      </c>
      <c r="C65" t="s">
        <v>176</v>
      </c>
      <c r="D65" t="s">
        <v>177</v>
      </c>
      <c r="E65">
        <v>3</v>
      </c>
      <c r="F65" t="s">
        <v>27</v>
      </c>
      <c r="G65">
        <v>11</v>
      </c>
      <c r="H65" t="s">
        <v>31</v>
      </c>
      <c r="I65">
        <f>VLOOKUP(G65,並び替え用!$A:$C,3,FALSE)</f>
        <v>11</v>
      </c>
    </row>
    <row r="66" spans="1:9">
      <c r="A66">
        <v>65</v>
      </c>
      <c r="B66">
        <v>311088</v>
      </c>
      <c r="C66" t="s">
        <v>178</v>
      </c>
      <c r="D66" t="s">
        <v>179</v>
      </c>
      <c r="E66">
        <v>3</v>
      </c>
      <c r="F66" t="s">
        <v>27</v>
      </c>
      <c r="G66">
        <v>11</v>
      </c>
      <c r="H66" t="s">
        <v>31</v>
      </c>
      <c r="I66">
        <f>VLOOKUP(G66,並び替え用!$A:$C,3,FALSE)</f>
        <v>11</v>
      </c>
    </row>
    <row r="67" spans="1:9">
      <c r="A67">
        <v>66</v>
      </c>
      <c r="B67">
        <v>311089</v>
      </c>
      <c r="C67" t="s">
        <v>180</v>
      </c>
      <c r="D67" t="s">
        <v>181</v>
      </c>
      <c r="E67">
        <v>3</v>
      </c>
      <c r="F67" t="s">
        <v>27</v>
      </c>
      <c r="G67">
        <v>11</v>
      </c>
      <c r="H67" t="s">
        <v>31</v>
      </c>
      <c r="I67">
        <f>VLOOKUP(G67,並び替え用!$A:$C,3,FALSE)</f>
        <v>11</v>
      </c>
    </row>
    <row r="68" spans="1:9">
      <c r="A68">
        <v>67</v>
      </c>
      <c r="B68">
        <v>311092</v>
      </c>
      <c r="C68" t="s">
        <v>182</v>
      </c>
      <c r="D68" t="s">
        <v>183</v>
      </c>
      <c r="E68">
        <v>3</v>
      </c>
      <c r="F68" t="s">
        <v>27</v>
      </c>
      <c r="G68">
        <v>11</v>
      </c>
      <c r="H68" t="s">
        <v>31</v>
      </c>
      <c r="I68">
        <f>VLOOKUP(G68,並び替え用!$A:$C,3,FALSE)</f>
        <v>11</v>
      </c>
    </row>
    <row r="69" spans="1:9">
      <c r="A69">
        <v>68</v>
      </c>
      <c r="B69">
        <v>311095</v>
      </c>
      <c r="C69" t="s">
        <v>184</v>
      </c>
      <c r="D69" t="s">
        <v>185</v>
      </c>
      <c r="E69">
        <v>3</v>
      </c>
      <c r="F69" t="s">
        <v>27</v>
      </c>
      <c r="G69">
        <v>11</v>
      </c>
      <c r="H69" t="s">
        <v>31</v>
      </c>
      <c r="I69">
        <f>VLOOKUP(G69,並び替え用!$A:$C,3,FALSE)</f>
        <v>11</v>
      </c>
    </row>
    <row r="70" spans="1:9">
      <c r="A70">
        <v>69</v>
      </c>
      <c r="B70">
        <v>311104</v>
      </c>
      <c r="C70" t="s">
        <v>186</v>
      </c>
      <c r="D70" t="s">
        <v>187</v>
      </c>
      <c r="E70">
        <v>3</v>
      </c>
      <c r="F70" t="s">
        <v>27</v>
      </c>
      <c r="G70">
        <v>11</v>
      </c>
      <c r="H70" t="s">
        <v>31</v>
      </c>
      <c r="I70">
        <f>VLOOKUP(G70,並び替え用!$A:$C,3,FALSE)</f>
        <v>11</v>
      </c>
    </row>
    <row r="71" spans="1:9">
      <c r="A71">
        <v>70</v>
      </c>
      <c r="B71">
        <v>311107</v>
      </c>
      <c r="C71" t="s">
        <v>188</v>
      </c>
      <c r="D71" t="s">
        <v>189</v>
      </c>
      <c r="E71">
        <v>3</v>
      </c>
      <c r="F71" t="s">
        <v>27</v>
      </c>
      <c r="G71">
        <v>11</v>
      </c>
      <c r="H71" t="s">
        <v>31</v>
      </c>
      <c r="I71">
        <f>VLOOKUP(G71,並び替え用!$A:$C,3,FALSE)</f>
        <v>11</v>
      </c>
    </row>
    <row r="72" spans="1:9">
      <c r="A72">
        <v>71</v>
      </c>
      <c r="B72">
        <v>311110</v>
      </c>
      <c r="C72" t="s">
        <v>190</v>
      </c>
      <c r="D72" t="s">
        <v>191</v>
      </c>
      <c r="E72">
        <v>3</v>
      </c>
      <c r="F72" t="s">
        <v>27</v>
      </c>
      <c r="G72">
        <v>11</v>
      </c>
      <c r="H72" t="s">
        <v>31</v>
      </c>
      <c r="I72">
        <f>VLOOKUP(G72,並び替え用!$A:$C,3,FALSE)</f>
        <v>11</v>
      </c>
    </row>
    <row r="73" spans="1:9">
      <c r="A73">
        <v>72</v>
      </c>
      <c r="B73">
        <v>311111</v>
      </c>
      <c r="C73" t="s">
        <v>192</v>
      </c>
      <c r="D73" t="s">
        <v>193</v>
      </c>
      <c r="E73">
        <v>3</v>
      </c>
      <c r="F73" t="s">
        <v>27</v>
      </c>
      <c r="G73">
        <v>11</v>
      </c>
      <c r="H73" t="s">
        <v>31</v>
      </c>
      <c r="I73">
        <f>VLOOKUP(G73,並び替え用!$A:$C,3,FALSE)</f>
        <v>11</v>
      </c>
    </row>
    <row r="74" spans="1:9">
      <c r="A74">
        <v>73</v>
      </c>
      <c r="B74">
        <v>311113</v>
      </c>
      <c r="C74" t="s">
        <v>194</v>
      </c>
      <c r="D74" t="s">
        <v>195</v>
      </c>
      <c r="E74">
        <v>3</v>
      </c>
      <c r="F74" t="s">
        <v>27</v>
      </c>
      <c r="G74">
        <v>11</v>
      </c>
      <c r="H74" t="s">
        <v>31</v>
      </c>
      <c r="I74">
        <f>VLOOKUP(G74,並び替え用!$A:$C,3,FALSE)</f>
        <v>11</v>
      </c>
    </row>
    <row r="75" spans="1:9">
      <c r="A75">
        <v>74</v>
      </c>
      <c r="B75">
        <v>311115</v>
      </c>
      <c r="C75" t="s">
        <v>198</v>
      </c>
      <c r="D75" t="s">
        <v>199</v>
      </c>
      <c r="E75">
        <v>3</v>
      </c>
      <c r="F75" t="s">
        <v>27</v>
      </c>
      <c r="G75">
        <v>11</v>
      </c>
      <c r="H75" t="s">
        <v>31</v>
      </c>
      <c r="I75">
        <f>VLOOKUP(G75,並び替え用!$A:$C,3,FALSE)</f>
        <v>11</v>
      </c>
    </row>
    <row r="76" spans="1:9">
      <c r="A76">
        <v>75</v>
      </c>
      <c r="B76">
        <v>311117</v>
      </c>
      <c r="C76" t="s">
        <v>569</v>
      </c>
      <c r="D76" t="s">
        <v>570</v>
      </c>
      <c r="E76">
        <v>3</v>
      </c>
      <c r="F76" t="s">
        <v>27</v>
      </c>
      <c r="G76">
        <v>11</v>
      </c>
      <c r="H76" t="s">
        <v>31</v>
      </c>
      <c r="I76">
        <f>VLOOKUP(G76,並び替え用!$A:$C,3,FALSE)</f>
        <v>11</v>
      </c>
    </row>
    <row r="77" spans="1:9">
      <c r="A77">
        <v>76</v>
      </c>
      <c r="B77">
        <v>311118</v>
      </c>
      <c r="C77" t="s">
        <v>616</v>
      </c>
      <c r="D77" t="s">
        <v>239</v>
      </c>
      <c r="E77">
        <v>3</v>
      </c>
      <c r="F77" t="s">
        <v>27</v>
      </c>
      <c r="G77">
        <v>11</v>
      </c>
      <c r="H77" t="s">
        <v>31</v>
      </c>
      <c r="I77">
        <f>VLOOKUP(G77,並び替え用!$A:$C,3,FALSE)</f>
        <v>11</v>
      </c>
    </row>
    <row r="78" spans="1:9">
      <c r="A78">
        <v>77</v>
      </c>
      <c r="B78">
        <v>311119</v>
      </c>
      <c r="C78" t="s">
        <v>246</v>
      </c>
      <c r="D78" t="s">
        <v>247</v>
      </c>
      <c r="E78">
        <v>3</v>
      </c>
      <c r="F78" t="s">
        <v>27</v>
      </c>
      <c r="G78">
        <v>11</v>
      </c>
      <c r="H78" t="s">
        <v>31</v>
      </c>
      <c r="I78">
        <f>VLOOKUP(G78,並び替え用!$A:$C,3,FALSE)</f>
        <v>11</v>
      </c>
    </row>
    <row r="79" spans="1:9">
      <c r="A79">
        <v>78</v>
      </c>
      <c r="B79">
        <v>311120</v>
      </c>
      <c r="C79" t="s">
        <v>229</v>
      </c>
      <c r="D79" t="s">
        <v>230</v>
      </c>
      <c r="E79">
        <v>3</v>
      </c>
      <c r="F79" t="s">
        <v>27</v>
      </c>
      <c r="G79">
        <v>11</v>
      </c>
      <c r="H79" t="s">
        <v>31</v>
      </c>
      <c r="I79">
        <f>VLOOKUP(G79,並び替え用!$A:$C,3,FALSE)</f>
        <v>11</v>
      </c>
    </row>
    <row r="80" spans="1:9">
      <c r="A80">
        <v>79</v>
      </c>
      <c r="B80">
        <v>311121</v>
      </c>
      <c r="C80" t="s">
        <v>617</v>
      </c>
      <c r="D80" t="s">
        <v>618</v>
      </c>
      <c r="E80">
        <v>3</v>
      </c>
      <c r="F80" t="s">
        <v>27</v>
      </c>
      <c r="G80">
        <v>11</v>
      </c>
      <c r="H80" t="s">
        <v>31</v>
      </c>
      <c r="I80">
        <f>VLOOKUP(G80,並び替え用!$A:$C,3,FALSE)</f>
        <v>11</v>
      </c>
    </row>
    <row r="81" spans="1:9">
      <c r="A81">
        <v>80</v>
      </c>
      <c r="B81">
        <v>311122</v>
      </c>
      <c r="C81" t="s">
        <v>619</v>
      </c>
      <c r="D81" t="s">
        <v>620</v>
      </c>
      <c r="E81">
        <v>3</v>
      </c>
      <c r="F81" t="s">
        <v>27</v>
      </c>
      <c r="G81">
        <v>11</v>
      </c>
      <c r="H81" t="s">
        <v>31</v>
      </c>
      <c r="I81">
        <f>VLOOKUP(G81,並び替え用!$A:$C,3,FALSE)</f>
        <v>11</v>
      </c>
    </row>
    <row r="82" spans="1:9">
      <c r="A82">
        <v>81</v>
      </c>
      <c r="B82">
        <v>311123</v>
      </c>
      <c r="C82" t="s">
        <v>712</v>
      </c>
      <c r="D82" t="s">
        <v>713</v>
      </c>
      <c r="E82">
        <v>3</v>
      </c>
      <c r="F82" t="s">
        <v>27</v>
      </c>
      <c r="G82">
        <v>11</v>
      </c>
      <c r="H82" t="s">
        <v>31</v>
      </c>
      <c r="I82">
        <f>VLOOKUP(G82,並び替え用!$A:$C,3,FALSE)</f>
        <v>11</v>
      </c>
    </row>
    <row r="83" spans="1:9">
      <c r="A83">
        <v>82</v>
      </c>
      <c r="B83">
        <v>311124</v>
      </c>
      <c r="C83" t="s">
        <v>714</v>
      </c>
      <c r="D83" t="s">
        <v>715</v>
      </c>
      <c r="E83">
        <v>3</v>
      </c>
      <c r="F83" t="s">
        <v>27</v>
      </c>
      <c r="G83">
        <v>11</v>
      </c>
      <c r="H83" t="s">
        <v>31</v>
      </c>
      <c r="I83">
        <f>VLOOKUP(G83,並び替え用!$A:$C,3,FALSE)</f>
        <v>11</v>
      </c>
    </row>
    <row r="84" spans="1:9">
      <c r="A84">
        <v>83</v>
      </c>
      <c r="B84">
        <v>311125</v>
      </c>
      <c r="C84" t="s">
        <v>149</v>
      </c>
      <c r="D84" t="s">
        <v>716</v>
      </c>
      <c r="E84">
        <v>3</v>
      </c>
      <c r="F84" t="s">
        <v>27</v>
      </c>
      <c r="G84">
        <v>11</v>
      </c>
      <c r="H84" t="s">
        <v>31</v>
      </c>
      <c r="I84">
        <f>VLOOKUP(G84,並び替え用!$A:$C,3,FALSE)</f>
        <v>11</v>
      </c>
    </row>
    <row r="85" spans="1:9">
      <c r="A85">
        <v>84</v>
      </c>
      <c r="B85">
        <v>312028</v>
      </c>
      <c r="C85" t="s">
        <v>200</v>
      </c>
      <c r="D85" t="s">
        <v>201</v>
      </c>
      <c r="E85">
        <v>3</v>
      </c>
      <c r="F85" t="s">
        <v>27</v>
      </c>
      <c r="G85">
        <v>12</v>
      </c>
      <c r="H85" t="s">
        <v>32</v>
      </c>
      <c r="I85">
        <f>VLOOKUP(G85,並び替え用!$A:$C,3,FALSE)</f>
        <v>10</v>
      </c>
    </row>
    <row r="86" spans="1:9">
      <c r="A86">
        <v>85</v>
      </c>
      <c r="B86">
        <v>312068</v>
      </c>
      <c r="C86" t="s">
        <v>202</v>
      </c>
      <c r="D86" t="s">
        <v>203</v>
      </c>
      <c r="E86">
        <v>3</v>
      </c>
      <c r="F86" t="s">
        <v>27</v>
      </c>
      <c r="G86">
        <v>12</v>
      </c>
      <c r="H86" t="s">
        <v>32</v>
      </c>
      <c r="I86">
        <f>VLOOKUP(G86,並び替え用!$A:$C,3,FALSE)</f>
        <v>10</v>
      </c>
    </row>
    <row r="87" spans="1:9">
      <c r="A87">
        <v>86</v>
      </c>
      <c r="B87">
        <v>312091</v>
      </c>
      <c r="C87" t="s">
        <v>204</v>
      </c>
      <c r="D87" t="s">
        <v>205</v>
      </c>
      <c r="E87">
        <v>3</v>
      </c>
      <c r="F87" t="s">
        <v>27</v>
      </c>
      <c r="G87">
        <v>12</v>
      </c>
      <c r="H87" t="s">
        <v>32</v>
      </c>
      <c r="I87">
        <f>VLOOKUP(G87,並び替え用!$A:$C,3,FALSE)</f>
        <v>10</v>
      </c>
    </row>
    <row r="88" spans="1:9">
      <c r="A88">
        <v>87</v>
      </c>
      <c r="B88">
        <v>312099</v>
      </c>
      <c r="C88" t="s">
        <v>21</v>
      </c>
      <c r="D88" t="s">
        <v>206</v>
      </c>
      <c r="E88">
        <v>3</v>
      </c>
      <c r="F88" t="s">
        <v>27</v>
      </c>
      <c r="G88">
        <v>12</v>
      </c>
      <c r="H88" t="s">
        <v>32</v>
      </c>
      <c r="I88">
        <f>VLOOKUP(G88,並び替え用!$A:$C,3,FALSE)</f>
        <v>10</v>
      </c>
    </row>
    <row r="89" spans="1:9">
      <c r="A89">
        <v>88</v>
      </c>
      <c r="B89">
        <v>312100</v>
      </c>
      <c r="C89" t="s">
        <v>207</v>
      </c>
      <c r="D89" t="s">
        <v>208</v>
      </c>
      <c r="E89">
        <v>3</v>
      </c>
      <c r="F89" t="s">
        <v>27</v>
      </c>
      <c r="G89">
        <v>12</v>
      </c>
      <c r="H89" t="s">
        <v>32</v>
      </c>
      <c r="I89">
        <f>VLOOKUP(G89,並び替え用!$A:$C,3,FALSE)</f>
        <v>10</v>
      </c>
    </row>
    <row r="90" spans="1:9">
      <c r="A90">
        <v>89</v>
      </c>
      <c r="B90">
        <v>312102</v>
      </c>
      <c r="C90" t="s">
        <v>209</v>
      </c>
      <c r="D90" t="s">
        <v>210</v>
      </c>
      <c r="E90">
        <v>3</v>
      </c>
      <c r="F90" t="s">
        <v>27</v>
      </c>
      <c r="G90">
        <v>12</v>
      </c>
      <c r="H90" t="s">
        <v>32</v>
      </c>
      <c r="I90">
        <f>VLOOKUP(G90,並び替え用!$A:$C,3,FALSE)</f>
        <v>10</v>
      </c>
    </row>
    <row r="91" spans="1:9">
      <c r="A91">
        <v>90</v>
      </c>
      <c r="B91">
        <v>312104</v>
      </c>
      <c r="C91" t="s">
        <v>211</v>
      </c>
      <c r="D91" t="s">
        <v>212</v>
      </c>
      <c r="E91">
        <v>3</v>
      </c>
      <c r="F91" t="s">
        <v>27</v>
      </c>
      <c r="G91">
        <v>12</v>
      </c>
      <c r="H91" t="s">
        <v>32</v>
      </c>
      <c r="I91">
        <f>VLOOKUP(G91,並び替え用!$A:$C,3,FALSE)</f>
        <v>10</v>
      </c>
    </row>
    <row r="92" spans="1:9">
      <c r="A92">
        <v>91</v>
      </c>
      <c r="B92">
        <v>312105</v>
      </c>
      <c r="C92" t="s">
        <v>213</v>
      </c>
      <c r="D92" t="s">
        <v>214</v>
      </c>
      <c r="E92">
        <v>3</v>
      </c>
      <c r="F92" t="s">
        <v>27</v>
      </c>
      <c r="G92">
        <v>12</v>
      </c>
      <c r="H92" t="s">
        <v>32</v>
      </c>
      <c r="I92">
        <f>VLOOKUP(G92,並び替え用!$A:$C,3,FALSE)</f>
        <v>10</v>
      </c>
    </row>
    <row r="93" spans="1:9">
      <c r="A93">
        <v>92</v>
      </c>
      <c r="B93">
        <v>312106</v>
      </c>
      <c r="C93" t="s">
        <v>717</v>
      </c>
      <c r="D93" t="s">
        <v>355</v>
      </c>
      <c r="E93">
        <v>3</v>
      </c>
      <c r="F93" t="s">
        <v>27</v>
      </c>
      <c r="G93">
        <v>12</v>
      </c>
      <c r="H93" t="s">
        <v>32</v>
      </c>
      <c r="I93">
        <f>VLOOKUP(G93,並び替え用!$A:$C,3,FALSE)</f>
        <v>10</v>
      </c>
    </row>
    <row r="94" spans="1:9">
      <c r="A94">
        <v>93</v>
      </c>
      <c r="B94">
        <v>312107</v>
      </c>
      <c r="C94" t="s">
        <v>621</v>
      </c>
      <c r="D94" t="s">
        <v>622</v>
      </c>
      <c r="E94">
        <v>3</v>
      </c>
      <c r="F94" t="s">
        <v>27</v>
      </c>
      <c r="G94">
        <v>12</v>
      </c>
      <c r="H94" t="s">
        <v>32</v>
      </c>
      <c r="I94">
        <f>VLOOKUP(G94,並び替え用!$A:$C,3,FALSE)</f>
        <v>10</v>
      </c>
    </row>
    <row r="95" spans="1:9">
      <c r="A95">
        <v>94</v>
      </c>
      <c r="B95">
        <v>312108</v>
      </c>
      <c r="C95" t="s">
        <v>623</v>
      </c>
      <c r="D95" t="s">
        <v>624</v>
      </c>
      <c r="E95">
        <v>3</v>
      </c>
      <c r="F95" t="s">
        <v>27</v>
      </c>
      <c r="G95">
        <v>12</v>
      </c>
      <c r="H95" t="s">
        <v>32</v>
      </c>
      <c r="I95">
        <f>VLOOKUP(G95,並び替え用!$A:$C,3,FALSE)</f>
        <v>10</v>
      </c>
    </row>
    <row r="96" spans="1:9">
      <c r="A96">
        <v>95</v>
      </c>
      <c r="B96">
        <v>312109</v>
      </c>
      <c r="C96" t="s">
        <v>749</v>
      </c>
      <c r="D96" t="s">
        <v>750</v>
      </c>
      <c r="E96">
        <v>3</v>
      </c>
      <c r="F96" t="s">
        <v>27</v>
      </c>
      <c r="G96">
        <v>12</v>
      </c>
      <c r="H96" t="s">
        <v>32</v>
      </c>
      <c r="I96">
        <f>VLOOKUP(G96,並び替え用!$A:$C,3,FALSE)</f>
        <v>10</v>
      </c>
    </row>
    <row r="97" spans="1:9">
      <c r="A97">
        <v>96</v>
      </c>
      <c r="B97">
        <v>313005</v>
      </c>
      <c r="C97" t="s">
        <v>215</v>
      </c>
      <c r="D97" t="s">
        <v>216</v>
      </c>
      <c r="E97">
        <v>3</v>
      </c>
      <c r="F97" t="s">
        <v>27</v>
      </c>
      <c r="G97">
        <v>13</v>
      </c>
      <c r="H97" t="s">
        <v>33</v>
      </c>
      <c r="I97">
        <f>VLOOKUP(G97,並び替え用!$A:$C,3,FALSE)</f>
        <v>8</v>
      </c>
    </row>
    <row r="98" spans="1:9">
      <c r="A98">
        <v>97</v>
      </c>
      <c r="B98">
        <v>313008</v>
      </c>
      <c r="C98" t="s">
        <v>217</v>
      </c>
      <c r="D98" t="s">
        <v>218</v>
      </c>
      <c r="E98">
        <v>3</v>
      </c>
      <c r="F98" t="s">
        <v>27</v>
      </c>
      <c r="G98">
        <v>13</v>
      </c>
      <c r="H98" t="s">
        <v>33</v>
      </c>
      <c r="I98">
        <f>VLOOKUP(G98,並び替え用!$A:$C,3,FALSE)</f>
        <v>8</v>
      </c>
    </row>
    <row r="99" spans="1:9">
      <c r="A99">
        <v>98</v>
      </c>
      <c r="B99">
        <v>313041</v>
      </c>
      <c r="C99" t="s">
        <v>219</v>
      </c>
      <c r="D99" t="s">
        <v>220</v>
      </c>
      <c r="E99">
        <v>3</v>
      </c>
      <c r="F99" t="s">
        <v>27</v>
      </c>
      <c r="G99">
        <v>13</v>
      </c>
      <c r="H99" t="s">
        <v>33</v>
      </c>
      <c r="I99">
        <f>VLOOKUP(G99,並び替え用!$A:$C,3,FALSE)</f>
        <v>8</v>
      </c>
    </row>
    <row r="100" spans="1:9">
      <c r="A100">
        <v>99</v>
      </c>
      <c r="B100">
        <v>313051</v>
      </c>
      <c r="C100" t="s">
        <v>221</v>
      </c>
      <c r="D100" t="s">
        <v>222</v>
      </c>
      <c r="E100">
        <v>3</v>
      </c>
      <c r="F100" t="s">
        <v>27</v>
      </c>
      <c r="G100">
        <v>13</v>
      </c>
      <c r="H100" t="s">
        <v>33</v>
      </c>
      <c r="I100">
        <f>VLOOKUP(G100,並び替え用!$A:$C,3,FALSE)</f>
        <v>8</v>
      </c>
    </row>
    <row r="101" spans="1:9">
      <c r="A101">
        <v>100</v>
      </c>
      <c r="B101">
        <v>313061</v>
      </c>
      <c r="C101" t="s">
        <v>223</v>
      </c>
      <c r="D101" t="s">
        <v>224</v>
      </c>
      <c r="E101">
        <v>3</v>
      </c>
      <c r="F101" t="s">
        <v>27</v>
      </c>
      <c r="G101">
        <v>13</v>
      </c>
      <c r="H101" t="s">
        <v>33</v>
      </c>
      <c r="I101">
        <f>VLOOKUP(G101,並び替え用!$A:$C,3,FALSE)</f>
        <v>8</v>
      </c>
    </row>
    <row r="102" spans="1:9">
      <c r="A102">
        <v>101</v>
      </c>
      <c r="B102">
        <v>313072</v>
      </c>
      <c r="C102" t="s">
        <v>225</v>
      </c>
      <c r="D102" t="s">
        <v>226</v>
      </c>
      <c r="E102">
        <v>3</v>
      </c>
      <c r="F102" t="s">
        <v>27</v>
      </c>
      <c r="G102">
        <v>13</v>
      </c>
      <c r="H102" t="s">
        <v>33</v>
      </c>
      <c r="I102">
        <f>VLOOKUP(G102,並び替え用!$A:$C,3,FALSE)</f>
        <v>8</v>
      </c>
    </row>
    <row r="103" spans="1:9">
      <c r="A103">
        <v>102</v>
      </c>
      <c r="B103">
        <v>313090</v>
      </c>
      <c r="C103" t="s">
        <v>227</v>
      </c>
      <c r="D103" t="s">
        <v>228</v>
      </c>
      <c r="E103">
        <v>3</v>
      </c>
      <c r="F103" t="s">
        <v>27</v>
      </c>
      <c r="G103">
        <v>13</v>
      </c>
      <c r="H103" t="s">
        <v>33</v>
      </c>
      <c r="I103">
        <f>VLOOKUP(G103,並び替え用!$A:$C,3,FALSE)</f>
        <v>8</v>
      </c>
    </row>
    <row r="104" spans="1:9">
      <c r="A104">
        <v>103</v>
      </c>
      <c r="B104">
        <v>313128</v>
      </c>
      <c r="C104" t="s">
        <v>231</v>
      </c>
      <c r="D104" t="s">
        <v>232</v>
      </c>
      <c r="E104">
        <v>3</v>
      </c>
      <c r="F104" t="s">
        <v>27</v>
      </c>
      <c r="G104">
        <v>13</v>
      </c>
      <c r="H104" t="s">
        <v>33</v>
      </c>
      <c r="I104">
        <f>VLOOKUP(G104,並び替え用!$A:$C,3,FALSE)</f>
        <v>8</v>
      </c>
    </row>
    <row r="105" spans="1:9">
      <c r="A105">
        <v>104</v>
      </c>
      <c r="B105">
        <v>313207</v>
      </c>
      <c r="C105" t="s">
        <v>233</v>
      </c>
      <c r="D105" t="s">
        <v>234</v>
      </c>
      <c r="E105">
        <v>3</v>
      </c>
      <c r="F105" t="s">
        <v>27</v>
      </c>
      <c r="G105">
        <v>13</v>
      </c>
      <c r="H105" t="s">
        <v>33</v>
      </c>
      <c r="I105">
        <f>VLOOKUP(G105,並び替え用!$A:$C,3,FALSE)</f>
        <v>8</v>
      </c>
    </row>
    <row r="106" spans="1:9">
      <c r="A106">
        <v>105</v>
      </c>
      <c r="B106">
        <v>313210</v>
      </c>
      <c r="C106" t="s">
        <v>235</v>
      </c>
      <c r="D106" t="s">
        <v>236</v>
      </c>
      <c r="E106">
        <v>3</v>
      </c>
      <c r="F106" t="s">
        <v>27</v>
      </c>
      <c r="G106">
        <v>13</v>
      </c>
      <c r="H106" t="s">
        <v>33</v>
      </c>
      <c r="I106">
        <f>VLOOKUP(G106,並び替え用!$A:$C,3,FALSE)</f>
        <v>8</v>
      </c>
    </row>
    <row r="107" spans="1:9">
      <c r="A107">
        <v>106</v>
      </c>
      <c r="B107">
        <v>313214</v>
      </c>
      <c r="C107" t="s">
        <v>237</v>
      </c>
      <c r="D107" t="s">
        <v>238</v>
      </c>
      <c r="E107">
        <v>3</v>
      </c>
      <c r="F107" t="s">
        <v>27</v>
      </c>
      <c r="G107">
        <v>13</v>
      </c>
      <c r="H107" t="s">
        <v>33</v>
      </c>
      <c r="I107">
        <f>VLOOKUP(G107,並び替え用!$A:$C,3,FALSE)</f>
        <v>8</v>
      </c>
    </row>
    <row r="108" spans="1:9">
      <c r="A108">
        <v>107</v>
      </c>
      <c r="B108">
        <v>313257</v>
      </c>
      <c r="C108" t="s">
        <v>240</v>
      </c>
      <c r="D108" t="s">
        <v>241</v>
      </c>
      <c r="E108">
        <v>3</v>
      </c>
      <c r="F108" t="s">
        <v>27</v>
      </c>
      <c r="G108">
        <v>13</v>
      </c>
      <c r="H108" t="s">
        <v>33</v>
      </c>
      <c r="I108">
        <f>VLOOKUP(G108,並び替え用!$A:$C,3,FALSE)</f>
        <v>8</v>
      </c>
    </row>
    <row r="109" spans="1:9">
      <c r="A109">
        <v>108</v>
      </c>
      <c r="B109">
        <v>313268</v>
      </c>
      <c r="C109" t="s">
        <v>242</v>
      </c>
      <c r="D109" t="s">
        <v>243</v>
      </c>
      <c r="E109">
        <v>3</v>
      </c>
      <c r="F109" t="s">
        <v>27</v>
      </c>
      <c r="G109">
        <v>13</v>
      </c>
      <c r="H109" t="s">
        <v>33</v>
      </c>
      <c r="I109">
        <f>VLOOKUP(G109,並び替え用!$A:$C,3,FALSE)</f>
        <v>8</v>
      </c>
    </row>
    <row r="110" spans="1:9">
      <c r="A110">
        <v>109</v>
      </c>
      <c r="B110">
        <v>313290</v>
      </c>
      <c r="C110" t="s">
        <v>244</v>
      </c>
      <c r="D110" t="s">
        <v>245</v>
      </c>
      <c r="E110">
        <v>3</v>
      </c>
      <c r="F110" t="s">
        <v>27</v>
      </c>
      <c r="G110">
        <v>13</v>
      </c>
      <c r="H110" t="s">
        <v>33</v>
      </c>
      <c r="I110">
        <f>VLOOKUP(G110,並び替え用!$A:$C,3,FALSE)</f>
        <v>8</v>
      </c>
    </row>
    <row r="111" spans="1:9">
      <c r="A111">
        <v>110</v>
      </c>
      <c r="B111">
        <v>313318</v>
      </c>
      <c r="C111" t="s">
        <v>248</v>
      </c>
      <c r="D111" t="s">
        <v>249</v>
      </c>
      <c r="E111">
        <v>3</v>
      </c>
      <c r="F111" t="s">
        <v>27</v>
      </c>
      <c r="G111">
        <v>13</v>
      </c>
      <c r="H111" t="s">
        <v>33</v>
      </c>
      <c r="I111">
        <f>VLOOKUP(G111,並び替え用!$A:$C,3,FALSE)</f>
        <v>8</v>
      </c>
    </row>
    <row r="112" spans="1:9">
      <c r="A112">
        <v>111</v>
      </c>
      <c r="B112">
        <v>313321</v>
      </c>
      <c r="C112" t="s">
        <v>250</v>
      </c>
      <c r="D112" t="s">
        <v>251</v>
      </c>
      <c r="E112">
        <v>3</v>
      </c>
      <c r="F112" t="s">
        <v>27</v>
      </c>
      <c r="G112">
        <v>13</v>
      </c>
      <c r="H112" t="s">
        <v>33</v>
      </c>
      <c r="I112">
        <f>VLOOKUP(G112,並び替え用!$A:$C,3,FALSE)</f>
        <v>8</v>
      </c>
    </row>
    <row r="113" spans="1:9">
      <c r="A113">
        <v>112</v>
      </c>
      <c r="B113">
        <v>313331</v>
      </c>
      <c r="C113" t="s">
        <v>252</v>
      </c>
      <c r="D113" t="s">
        <v>253</v>
      </c>
      <c r="E113">
        <v>3</v>
      </c>
      <c r="F113" t="s">
        <v>27</v>
      </c>
      <c r="G113">
        <v>13</v>
      </c>
      <c r="H113" t="s">
        <v>33</v>
      </c>
      <c r="I113">
        <f>VLOOKUP(G113,並び替え用!$A:$C,3,FALSE)</f>
        <v>8</v>
      </c>
    </row>
    <row r="114" spans="1:9">
      <c r="A114">
        <v>113</v>
      </c>
      <c r="B114">
        <v>313335</v>
      </c>
      <c r="C114" t="s">
        <v>254</v>
      </c>
      <c r="D114" t="s">
        <v>255</v>
      </c>
      <c r="E114">
        <v>3</v>
      </c>
      <c r="F114" t="s">
        <v>27</v>
      </c>
      <c r="G114">
        <v>13</v>
      </c>
      <c r="H114" t="s">
        <v>33</v>
      </c>
      <c r="I114">
        <f>VLOOKUP(G114,並び替え用!$A:$C,3,FALSE)</f>
        <v>8</v>
      </c>
    </row>
    <row r="115" spans="1:9">
      <c r="A115">
        <v>114</v>
      </c>
      <c r="B115">
        <v>313349</v>
      </c>
      <c r="C115" t="s">
        <v>256</v>
      </c>
      <c r="D115" t="s">
        <v>257</v>
      </c>
      <c r="E115">
        <v>3</v>
      </c>
      <c r="F115" t="s">
        <v>27</v>
      </c>
      <c r="G115">
        <v>13</v>
      </c>
      <c r="H115" t="s">
        <v>33</v>
      </c>
      <c r="I115">
        <f>VLOOKUP(G115,並び替え用!$A:$C,3,FALSE)</f>
        <v>8</v>
      </c>
    </row>
    <row r="116" spans="1:9">
      <c r="A116">
        <v>115</v>
      </c>
      <c r="B116">
        <v>313359</v>
      </c>
      <c r="C116" t="s">
        <v>258</v>
      </c>
      <c r="D116" t="s">
        <v>259</v>
      </c>
      <c r="E116">
        <v>3</v>
      </c>
      <c r="F116" t="s">
        <v>27</v>
      </c>
      <c r="G116">
        <v>13</v>
      </c>
      <c r="H116" t="s">
        <v>33</v>
      </c>
      <c r="I116">
        <f>VLOOKUP(G116,並び替え用!$A:$C,3,FALSE)</f>
        <v>8</v>
      </c>
    </row>
    <row r="117" spans="1:9">
      <c r="A117">
        <v>116</v>
      </c>
      <c r="B117">
        <v>313365</v>
      </c>
      <c r="C117" t="s">
        <v>260</v>
      </c>
      <c r="D117" t="s">
        <v>261</v>
      </c>
      <c r="E117">
        <v>3</v>
      </c>
      <c r="F117" t="s">
        <v>27</v>
      </c>
      <c r="G117">
        <v>13</v>
      </c>
      <c r="H117" t="s">
        <v>33</v>
      </c>
      <c r="I117">
        <f>VLOOKUP(G117,並び替え用!$A:$C,3,FALSE)</f>
        <v>8</v>
      </c>
    </row>
    <row r="118" spans="1:9">
      <c r="A118">
        <v>117</v>
      </c>
      <c r="B118">
        <v>313368</v>
      </c>
      <c r="C118" t="s">
        <v>262</v>
      </c>
      <c r="D118" t="s">
        <v>263</v>
      </c>
      <c r="E118">
        <v>3</v>
      </c>
      <c r="F118" t="s">
        <v>27</v>
      </c>
      <c r="G118">
        <v>13</v>
      </c>
      <c r="H118" t="s">
        <v>33</v>
      </c>
      <c r="I118">
        <f>VLOOKUP(G118,並び替え用!$A:$C,3,FALSE)</f>
        <v>8</v>
      </c>
    </row>
    <row r="119" spans="1:9">
      <c r="A119">
        <v>118</v>
      </c>
      <c r="B119">
        <v>313371</v>
      </c>
      <c r="C119" t="s">
        <v>264</v>
      </c>
      <c r="D119" t="s">
        <v>265</v>
      </c>
      <c r="E119">
        <v>3</v>
      </c>
      <c r="F119" t="s">
        <v>27</v>
      </c>
      <c r="G119">
        <v>13</v>
      </c>
      <c r="H119" t="s">
        <v>33</v>
      </c>
      <c r="I119">
        <f>VLOOKUP(G119,並び替え用!$A:$C,3,FALSE)</f>
        <v>8</v>
      </c>
    </row>
    <row r="120" spans="1:9">
      <c r="A120">
        <v>119</v>
      </c>
      <c r="B120">
        <v>313376</v>
      </c>
      <c r="C120" t="s">
        <v>266</v>
      </c>
      <c r="D120" t="s">
        <v>267</v>
      </c>
      <c r="E120">
        <v>3</v>
      </c>
      <c r="F120" t="s">
        <v>27</v>
      </c>
      <c r="G120">
        <v>13</v>
      </c>
      <c r="H120" t="s">
        <v>33</v>
      </c>
      <c r="I120">
        <f>VLOOKUP(G120,並び替え用!$A:$C,3,FALSE)</f>
        <v>8</v>
      </c>
    </row>
    <row r="121" spans="1:9">
      <c r="A121">
        <v>120</v>
      </c>
      <c r="B121">
        <v>313380</v>
      </c>
      <c r="C121" t="s">
        <v>268</v>
      </c>
      <c r="D121" t="s">
        <v>269</v>
      </c>
      <c r="E121">
        <v>3</v>
      </c>
      <c r="F121" t="s">
        <v>27</v>
      </c>
      <c r="G121">
        <v>13</v>
      </c>
      <c r="H121" t="s">
        <v>33</v>
      </c>
      <c r="I121">
        <f>VLOOKUP(G121,並び替え用!$A:$C,3,FALSE)</f>
        <v>8</v>
      </c>
    </row>
    <row r="122" spans="1:9">
      <c r="A122">
        <v>121</v>
      </c>
      <c r="B122">
        <v>313384</v>
      </c>
      <c r="C122" t="s">
        <v>270</v>
      </c>
      <c r="D122" t="s">
        <v>271</v>
      </c>
      <c r="E122">
        <v>3</v>
      </c>
      <c r="F122" t="s">
        <v>27</v>
      </c>
      <c r="G122">
        <v>13</v>
      </c>
      <c r="H122" t="s">
        <v>33</v>
      </c>
      <c r="I122">
        <f>VLOOKUP(G122,並び替え用!$A:$C,3,FALSE)</f>
        <v>8</v>
      </c>
    </row>
    <row r="123" spans="1:9">
      <c r="A123">
        <v>122</v>
      </c>
      <c r="B123">
        <v>313386</v>
      </c>
      <c r="C123" t="s">
        <v>272</v>
      </c>
      <c r="D123" t="s">
        <v>273</v>
      </c>
      <c r="E123">
        <v>3</v>
      </c>
      <c r="F123" t="s">
        <v>27</v>
      </c>
      <c r="G123">
        <v>13</v>
      </c>
      <c r="H123" t="s">
        <v>33</v>
      </c>
      <c r="I123">
        <f>VLOOKUP(G123,並び替え用!$A:$C,3,FALSE)</f>
        <v>8</v>
      </c>
    </row>
    <row r="124" spans="1:9">
      <c r="A124">
        <v>123</v>
      </c>
      <c r="B124">
        <v>313387</v>
      </c>
      <c r="C124" t="s">
        <v>274</v>
      </c>
      <c r="D124" t="s">
        <v>275</v>
      </c>
      <c r="E124">
        <v>3</v>
      </c>
      <c r="F124" t="s">
        <v>27</v>
      </c>
      <c r="G124">
        <v>13</v>
      </c>
      <c r="H124" t="s">
        <v>33</v>
      </c>
      <c r="I124">
        <f>VLOOKUP(G124,並び替え用!$A:$C,3,FALSE)</f>
        <v>8</v>
      </c>
    </row>
    <row r="125" spans="1:9">
      <c r="A125">
        <v>124</v>
      </c>
      <c r="B125">
        <v>313389</v>
      </c>
      <c r="C125" t="s">
        <v>276</v>
      </c>
      <c r="D125" t="s">
        <v>277</v>
      </c>
      <c r="E125">
        <v>3</v>
      </c>
      <c r="F125" t="s">
        <v>27</v>
      </c>
      <c r="G125">
        <v>13</v>
      </c>
      <c r="H125" t="s">
        <v>33</v>
      </c>
      <c r="I125">
        <f>VLOOKUP(G125,並び替え用!$A:$C,3,FALSE)</f>
        <v>8</v>
      </c>
    </row>
    <row r="126" spans="1:9">
      <c r="A126">
        <v>125</v>
      </c>
      <c r="B126">
        <v>313391</v>
      </c>
      <c r="C126" t="s">
        <v>278</v>
      </c>
      <c r="D126" t="s">
        <v>279</v>
      </c>
      <c r="E126">
        <v>3</v>
      </c>
      <c r="F126" t="s">
        <v>27</v>
      </c>
      <c r="G126">
        <v>13</v>
      </c>
      <c r="H126" t="s">
        <v>33</v>
      </c>
      <c r="I126">
        <f>VLOOKUP(G126,並び替え用!$A:$C,3,FALSE)</f>
        <v>8</v>
      </c>
    </row>
    <row r="127" spans="1:9">
      <c r="A127">
        <v>126</v>
      </c>
      <c r="B127">
        <v>313392</v>
      </c>
      <c r="C127" t="s">
        <v>280</v>
      </c>
      <c r="D127" t="s">
        <v>281</v>
      </c>
      <c r="E127">
        <v>3</v>
      </c>
      <c r="F127" t="s">
        <v>27</v>
      </c>
      <c r="G127">
        <v>13</v>
      </c>
      <c r="H127" t="s">
        <v>33</v>
      </c>
      <c r="I127">
        <f>VLOOKUP(G127,並び替え用!$A:$C,3,FALSE)</f>
        <v>8</v>
      </c>
    </row>
    <row r="128" spans="1:9">
      <c r="A128">
        <v>127</v>
      </c>
      <c r="B128">
        <v>313394</v>
      </c>
      <c r="C128" t="s">
        <v>282</v>
      </c>
      <c r="D128" t="s">
        <v>283</v>
      </c>
      <c r="E128">
        <v>3</v>
      </c>
      <c r="F128" t="s">
        <v>27</v>
      </c>
      <c r="G128">
        <v>13</v>
      </c>
      <c r="H128" t="s">
        <v>33</v>
      </c>
      <c r="I128">
        <f>VLOOKUP(G128,並び替え用!$A:$C,3,FALSE)</f>
        <v>8</v>
      </c>
    </row>
    <row r="129" spans="1:9">
      <c r="A129">
        <v>128</v>
      </c>
      <c r="B129">
        <v>313398</v>
      </c>
      <c r="C129" t="s">
        <v>284</v>
      </c>
      <c r="D129" t="s">
        <v>285</v>
      </c>
      <c r="E129">
        <v>3</v>
      </c>
      <c r="F129" t="s">
        <v>27</v>
      </c>
      <c r="G129">
        <v>13</v>
      </c>
      <c r="H129" t="s">
        <v>33</v>
      </c>
      <c r="I129">
        <f>VLOOKUP(G129,並び替え用!$A:$C,3,FALSE)</f>
        <v>8</v>
      </c>
    </row>
    <row r="130" spans="1:9">
      <c r="A130">
        <v>129</v>
      </c>
      <c r="B130">
        <v>313401</v>
      </c>
      <c r="C130" t="s">
        <v>286</v>
      </c>
      <c r="D130" t="s">
        <v>287</v>
      </c>
      <c r="E130">
        <v>3</v>
      </c>
      <c r="F130" t="s">
        <v>27</v>
      </c>
      <c r="G130">
        <v>13</v>
      </c>
      <c r="H130" t="s">
        <v>33</v>
      </c>
      <c r="I130">
        <f>VLOOKUP(G130,並び替え用!$A:$C,3,FALSE)</f>
        <v>8</v>
      </c>
    </row>
    <row r="131" spans="1:9">
      <c r="A131">
        <v>130</v>
      </c>
      <c r="B131">
        <v>313402</v>
      </c>
      <c r="C131" t="s">
        <v>288</v>
      </c>
      <c r="D131" t="s">
        <v>289</v>
      </c>
      <c r="E131">
        <v>3</v>
      </c>
      <c r="F131" t="s">
        <v>27</v>
      </c>
      <c r="G131">
        <v>13</v>
      </c>
      <c r="H131" t="s">
        <v>33</v>
      </c>
      <c r="I131">
        <f>VLOOKUP(G131,並び替え用!$A:$C,3,FALSE)</f>
        <v>8</v>
      </c>
    </row>
    <row r="132" spans="1:9">
      <c r="A132">
        <v>131</v>
      </c>
      <c r="B132">
        <v>313405</v>
      </c>
      <c r="C132" t="s">
        <v>290</v>
      </c>
      <c r="D132" t="s">
        <v>291</v>
      </c>
      <c r="E132">
        <v>3</v>
      </c>
      <c r="F132" t="s">
        <v>27</v>
      </c>
      <c r="G132">
        <v>13</v>
      </c>
      <c r="H132" t="s">
        <v>33</v>
      </c>
      <c r="I132">
        <f>VLOOKUP(G132,並び替え用!$A:$C,3,FALSE)</f>
        <v>8</v>
      </c>
    </row>
    <row r="133" spans="1:9">
      <c r="A133">
        <v>132</v>
      </c>
      <c r="B133">
        <v>313406</v>
      </c>
      <c r="C133" t="s">
        <v>292</v>
      </c>
      <c r="D133" t="s">
        <v>293</v>
      </c>
      <c r="E133">
        <v>3</v>
      </c>
      <c r="F133" t="s">
        <v>27</v>
      </c>
      <c r="G133">
        <v>13</v>
      </c>
      <c r="H133" t="s">
        <v>33</v>
      </c>
      <c r="I133">
        <f>VLOOKUP(G133,並び替え用!$A:$C,3,FALSE)</f>
        <v>8</v>
      </c>
    </row>
    <row r="134" spans="1:9">
      <c r="A134">
        <v>133</v>
      </c>
      <c r="B134">
        <v>313407</v>
      </c>
      <c r="C134" t="s">
        <v>294</v>
      </c>
      <c r="D134" t="s">
        <v>295</v>
      </c>
      <c r="E134">
        <v>3</v>
      </c>
      <c r="F134" t="s">
        <v>27</v>
      </c>
      <c r="G134">
        <v>13</v>
      </c>
      <c r="H134" t="s">
        <v>33</v>
      </c>
      <c r="I134">
        <f>VLOOKUP(G134,並び替え用!$A:$C,3,FALSE)</f>
        <v>8</v>
      </c>
    </row>
    <row r="135" spans="1:9">
      <c r="A135">
        <v>134</v>
      </c>
      <c r="B135">
        <v>313412</v>
      </c>
      <c r="C135" t="s">
        <v>296</v>
      </c>
      <c r="D135" t="s">
        <v>297</v>
      </c>
      <c r="E135">
        <v>3</v>
      </c>
      <c r="F135" t="s">
        <v>27</v>
      </c>
      <c r="G135">
        <v>13</v>
      </c>
      <c r="H135" t="s">
        <v>33</v>
      </c>
      <c r="I135">
        <f>VLOOKUP(G135,並び替え用!$A:$C,3,FALSE)</f>
        <v>8</v>
      </c>
    </row>
    <row r="136" spans="1:9">
      <c r="A136">
        <v>135</v>
      </c>
      <c r="B136">
        <v>313413</v>
      </c>
      <c r="C136" t="s">
        <v>298</v>
      </c>
      <c r="D136" t="s">
        <v>299</v>
      </c>
      <c r="E136">
        <v>3</v>
      </c>
      <c r="F136" t="s">
        <v>27</v>
      </c>
      <c r="G136">
        <v>13</v>
      </c>
      <c r="H136" t="s">
        <v>33</v>
      </c>
      <c r="I136">
        <f>VLOOKUP(G136,並び替え用!$A:$C,3,FALSE)</f>
        <v>8</v>
      </c>
    </row>
    <row r="137" spans="1:9">
      <c r="A137">
        <v>136</v>
      </c>
      <c r="B137">
        <v>313414</v>
      </c>
      <c r="C137" t="s">
        <v>300</v>
      </c>
      <c r="D137" t="s">
        <v>301</v>
      </c>
      <c r="E137">
        <v>3</v>
      </c>
      <c r="F137" t="s">
        <v>27</v>
      </c>
      <c r="G137">
        <v>13</v>
      </c>
      <c r="H137" t="s">
        <v>33</v>
      </c>
      <c r="I137">
        <f>VLOOKUP(G137,並び替え用!$A:$C,3,FALSE)</f>
        <v>8</v>
      </c>
    </row>
    <row r="138" spans="1:9">
      <c r="A138">
        <v>137</v>
      </c>
      <c r="B138">
        <v>313415</v>
      </c>
      <c r="C138" t="s">
        <v>302</v>
      </c>
      <c r="D138" t="s">
        <v>303</v>
      </c>
      <c r="E138">
        <v>3</v>
      </c>
      <c r="F138" t="s">
        <v>27</v>
      </c>
      <c r="G138">
        <v>13</v>
      </c>
      <c r="H138" t="s">
        <v>33</v>
      </c>
      <c r="I138">
        <f>VLOOKUP(G138,並び替え用!$A:$C,3,FALSE)</f>
        <v>8</v>
      </c>
    </row>
    <row r="139" spans="1:9">
      <c r="A139">
        <v>138</v>
      </c>
      <c r="B139">
        <v>313416</v>
      </c>
      <c r="C139" t="s">
        <v>304</v>
      </c>
      <c r="D139" t="s">
        <v>305</v>
      </c>
      <c r="E139">
        <v>3</v>
      </c>
      <c r="F139" t="s">
        <v>27</v>
      </c>
      <c r="G139">
        <v>13</v>
      </c>
      <c r="H139" t="s">
        <v>33</v>
      </c>
      <c r="I139">
        <f>VLOOKUP(G139,並び替え用!$A:$C,3,FALSE)</f>
        <v>8</v>
      </c>
    </row>
    <row r="140" spans="1:9">
      <c r="A140">
        <v>139</v>
      </c>
      <c r="B140">
        <v>313417</v>
      </c>
      <c r="C140" t="s">
        <v>306</v>
      </c>
      <c r="D140" t="s">
        <v>307</v>
      </c>
      <c r="E140">
        <v>3</v>
      </c>
      <c r="F140" t="s">
        <v>27</v>
      </c>
      <c r="G140">
        <v>13</v>
      </c>
      <c r="H140" t="s">
        <v>33</v>
      </c>
      <c r="I140">
        <f>VLOOKUP(G140,並び替え用!$A:$C,3,FALSE)</f>
        <v>8</v>
      </c>
    </row>
    <row r="141" spans="1:9">
      <c r="A141">
        <v>140</v>
      </c>
      <c r="B141">
        <v>313418</v>
      </c>
      <c r="C141" t="s">
        <v>308</v>
      </c>
      <c r="D141" t="s">
        <v>309</v>
      </c>
      <c r="E141">
        <v>3</v>
      </c>
      <c r="F141" t="s">
        <v>27</v>
      </c>
      <c r="G141">
        <v>13</v>
      </c>
      <c r="H141" t="s">
        <v>33</v>
      </c>
      <c r="I141">
        <f>VLOOKUP(G141,並び替え用!$A:$C,3,FALSE)</f>
        <v>8</v>
      </c>
    </row>
    <row r="142" spans="1:9">
      <c r="A142">
        <v>141</v>
      </c>
      <c r="B142">
        <v>313421</v>
      </c>
      <c r="C142" t="s">
        <v>310</v>
      </c>
      <c r="D142" t="s">
        <v>311</v>
      </c>
      <c r="E142">
        <v>3</v>
      </c>
      <c r="F142" t="s">
        <v>27</v>
      </c>
      <c r="G142">
        <v>13</v>
      </c>
      <c r="H142" t="s">
        <v>33</v>
      </c>
      <c r="I142">
        <f>VLOOKUP(G142,並び替え用!$A:$C,3,FALSE)</f>
        <v>8</v>
      </c>
    </row>
    <row r="143" spans="1:9">
      <c r="A143">
        <v>142</v>
      </c>
      <c r="B143">
        <v>313425</v>
      </c>
      <c r="C143" t="s">
        <v>314</v>
      </c>
      <c r="D143" t="s">
        <v>315</v>
      </c>
      <c r="E143">
        <v>3</v>
      </c>
      <c r="F143" t="s">
        <v>27</v>
      </c>
      <c r="G143">
        <v>13</v>
      </c>
      <c r="H143" t="s">
        <v>33</v>
      </c>
      <c r="I143">
        <f>VLOOKUP(G143,並び替え用!$A:$C,3,FALSE)</f>
        <v>8</v>
      </c>
    </row>
    <row r="144" spans="1:9">
      <c r="A144">
        <v>143</v>
      </c>
      <c r="B144">
        <v>313426</v>
      </c>
      <c r="C144" t="s">
        <v>625</v>
      </c>
      <c r="D144" t="s">
        <v>316</v>
      </c>
      <c r="E144">
        <v>3</v>
      </c>
      <c r="F144" t="s">
        <v>27</v>
      </c>
      <c r="G144">
        <v>13</v>
      </c>
      <c r="H144" t="s">
        <v>33</v>
      </c>
      <c r="I144">
        <f>VLOOKUP(G144,並び替え用!$A:$C,3,FALSE)</f>
        <v>8</v>
      </c>
    </row>
    <row r="145" spans="1:9">
      <c r="A145">
        <v>144</v>
      </c>
      <c r="B145">
        <v>313427</v>
      </c>
      <c r="C145" t="s">
        <v>317</v>
      </c>
      <c r="D145" t="s">
        <v>318</v>
      </c>
      <c r="E145">
        <v>3</v>
      </c>
      <c r="F145" t="s">
        <v>27</v>
      </c>
      <c r="G145">
        <v>13</v>
      </c>
      <c r="H145" t="s">
        <v>33</v>
      </c>
      <c r="I145">
        <f>VLOOKUP(G145,並び替え用!$A:$C,3,FALSE)</f>
        <v>8</v>
      </c>
    </row>
    <row r="146" spans="1:9">
      <c r="A146">
        <v>145</v>
      </c>
      <c r="B146">
        <v>313428</v>
      </c>
      <c r="C146" t="s">
        <v>319</v>
      </c>
      <c r="D146" t="s">
        <v>320</v>
      </c>
      <c r="E146">
        <v>3</v>
      </c>
      <c r="F146" t="s">
        <v>27</v>
      </c>
      <c r="G146">
        <v>13</v>
      </c>
      <c r="H146" t="s">
        <v>33</v>
      </c>
      <c r="I146">
        <f>VLOOKUP(G146,並び替え用!$A:$C,3,FALSE)</f>
        <v>8</v>
      </c>
    </row>
    <row r="147" spans="1:9">
      <c r="A147">
        <v>146</v>
      </c>
      <c r="B147">
        <v>313432</v>
      </c>
      <c r="C147" t="s">
        <v>321</v>
      </c>
      <c r="D147" t="s">
        <v>322</v>
      </c>
      <c r="E147">
        <v>3</v>
      </c>
      <c r="F147" t="s">
        <v>27</v>
      </c>
      <c r="G147">
        <v>13</v>
      </c>
      <c r="H147" t="s">
        <v>33</v>
      </c>
      <c r="I147">
        <f>VLOOKUP(G147,並び替え用!$A:$C,3,FALSE)</f>
        <v>8</v>
      </c>
    </row>
    <row r="148" spans="1:9">
      <c r="A148">
        <v>147</v>
      </c>
      <c r="B148">
        <v>313434</v>
      </c>
      <c r="C148" t="s">
        <v>323</v>
      </c>
      <c r="D148" t="s">
        <v>324</v>
      </c>
      <c r="E148">
        <v>3</v>
      </c>
      <c r="F148" t="s">
        <v>27</v>
      </c>
      <c r="G148">
        <v>13</v>
      </c>
      <c r="H148" t="s">
        <v>33</v>
      </c>
      <c r="I148">
        <f>VLOOKUP(G148,並び替え用!$A:$C,3,FALSE)</f>
        <v>8</v>
      </c>
    </row>
    <row r="149" spans="1:9">
      <c r="A149">
        <v>148</v>
      </c>
      <c r="B149">
        <v>313435</v>
      </c>
      <c r="C149" t="s">
        <v>325</v>
      </c>
      <c r="D149" t="s">
        <v>326</v>
      </c>
      <c r="E149">
        <v>3</v>
      </c>
      <c r="F149" t="s">
        <v>27</v>
      </c>
      <c r="G149">
        <v>13</v>
      </c>
      <c r="H149" t="s">
        <v>33</v>
      </c>
      <c r="I149">
        <f>VLOOKUP(G149,並び替え用!$A:$C,3,FALSE)</f>
        <v>8</v>
      </c>
    </row>
    <row r="150" spans="1:9">
      <c r="A150">
        <v>149</v>
      </c>
      <c r="B150">
        <v>313436</v>
      </c>
      <c r="C150" t="s">
        <v>327</v>
      </c>
      <c r="D150" t="s">
        <v>328</v>
      </c>
      <c r="E150">
        <v>3</v>
      </c>
      <c r="F150" t="s">
        <v>27</v>
      </c>
      <c r="G150">
        <v>13</v>
      </c>
      <c r="H150" t="s">
        <v>33</v>
      </c>
      <c r="I150">
        <f>VLOOKUP(G150,並び替え用!$A:$C,3,FALSE)</f>
        <v>8</v>
      </c>
    </row>
    <row r="151" spans="1:9">
      <c r="A151">
        <v>150</v>
      </c>
      <c r="B151">
        <v>313437</v>
      </c>
      <c r="C151" t="s">
        <v>571</v>
      </c>
      <c r="D151" t="s">
        <v>572</v>
      </c>
      <c r="E151">
        <v>3</v>
      </c>
      <c r="F151" t="s">
        <v>27</v>
      </c>
      <c r="G151">
        <v>13</v>
      </c>
      <c r="H151" t="s">
        <v>33</v>
      </c>
      <c r="I151">
        <f>VLOOKUP(G151,並び替え用!$A:$C,3,FALSE)</f>
        <v>8</v>
      </c>
    </row>
    <row r="152" spans="1:9">
      <c r="A152">
        <v>151</v>
      </c>
      <c r="B152">
        <v>313438</v>
      </c>
      <c r="C152" t="s">
        <v>573</v>
      </c>
      <c r="D152" t="s">
        <v>574</v>
      </c>
      <c r="E152">
        <v>3</v>
      </c>
      <c r="F152" t="s">
        <v>27</v>
      </c>
      <c r="G152">
        <v>13</v>
      </c>
      <c r="H152" t="s">
        <v>33</v>
      </c>
      <c r="I152">
        <f>VLOOKUP(G152,並び替え用!$A:$C,3,FALSE)</f>
        <v>8</v>
      </c>
    </row>
    <row r="153" spans="1:9">
      <c r="A153">
        <v>152</v>
      </c>
      <c r="B153">
        <v>313439</v>
      </c>
      <c r="C153" t="s">
        <v>575</v>
      </c>
      <c r="D153" t="s">
        <v>576</v>
      </c>
      <c r="E153">
        <v>3</v>
      </c>
      <c r="F153" t="s">
        <v>27</v>
      </c>
      <c r="G153">
        <v>13</v>
      </c>
      <c r="H153" t="s">
        <v>33</v>
      </c>
      <c r="I153">
        <f>VLOOKUP(G153,並び替え用!$A:$C,3,FALSE)</f>
        <v>8</v>
      </c>
    </row>
    <row r="154" spans="1:9">
      <c r="A154">
        <v>153</v>
      </c>
      <c r="B154">
        <v>313441</v>
      </c>
      <c r="C154" t="s">
        <v>626</v>
      </c>
      <c r="D154" t="s">
        <v>627</v>
      </c>
      <c r="E154">
        <v>3</v>
      </c>
      <c r="F154" t="s">
        <v>27</v>
      </c>
      <c r="G154">
        <v>13</v>
      </c>
      <c r="H154" t="s">
        <v>33</v>
      </c>
      <c r="I154">
        <f>VLOOKUP(G154,並び替え用!$A:$C,3,FALSE)</f>
        <v>8</v>
      </c>
    </row>
    <row r="155" spans="1:9">
      <c r="A155">
        <v>154</v>
      </c>
      <c r="B155">
        <v>313442</v>
      </c>
      <c r="C155" t="s">
        <v>628</v>
      </c>
      <c r="D155" t="s">
        <v>629</v>
      </c>
      <c r="E155">
        <v>3</v>
      </c>
      <c r="F155" t="s">
        <v>27</v>
      </c>
      <c r="G155">
        <v>13</v>
      </c>
      <c r="H155" t="s">
        <v>33</v>
      </c>
      <c r="I155">
        <f>VLOOKUP(G155,並び替え用!$A:$C,3,FALSE)</f>
        <v>8</v>
      </c>
    </row>
    <row r="156" spans="1:9">
      <c r="A156">
        <v>155</v>
      </c>
      <c r="B156">
        <v>313443</v>
      </c>
      <c r="C156" t="s">
        <v>630</v>
      </c>
      <c r="D156" t="s">
        <v>631</v>
      </c>
      <c r="E156">
        <v>3</v>
      </c>
      <c r="F156" t="s">
        <v>27</v>
      </c>
      <c r="G156">
        <v>13</v>
      </c>
      <c r="H156" t="s">
        <v>33</v>
      </c>
      <c r="I156">
        <f>VLOOKUP(G156,並び替え用!$A:$C,3,FALSE)</f>
        <v>8</v>
      </c>
    </row>
    <row r="157" spans="1:9">
      <c r="A157">
        <v>156</v>
      </c>
      <c r="B157">
        <v>313444</v>
      </c>
      <c r="C157" t="s">
        <v>632</v>
      </c>
      <c r="D157" t="s">
        <v>633</v>
      </c>
      <c r="E157">
        <v>3</v>
      </c>
      <c r="F157" t="s">
        <v>27</v>
      </c>
      <c r="G157">
        <v>13</v>
      </c>
      <c r="H157" t="s">
        <v>33</v>
      </c>
      <c r="I157">
        <f>VLOOKUP(G157,並び替え用!$A:$C,3,FALSE)</f>
        <v>8</v>
      </c>
    </row>
    <row r="158" spans="1:9">
      <c r="A158">
        <v>157</v>
      </c>
      <c r="B158">
        <v>313445</v>
      </c>
      <c r="C158" t="s">
        <v>634</v>
      </c>
      <c r="D158" t="s">
        <v>635</v>
      </c>
      <c r="E158">
        <v>3</v>
      </c>
      <c r="F158" t="s">
        <v>27</v>
      </c>
      <c r="G158">
        <v>13</v>
      </c>
      <c r="H158" t="s">
        <v>33</v>
      </c>
      <c r="I158">
        <f>VLOOKUP(G158,並び替え用!$A:$C,3,FALSE)</f>
        <v>8</v>
      </c>
    </row>
    <row r="159" spans="1:9">
      <c r="A159">
        <v>158</v>
      </c>
      <c r="B159">
        <v>313446</v>
      </c>
      <c r="C159" t="s">
        <v>636</v>
      </c>
      <c r="D159" t="s">
        <v>637</v>
      </c>
      <c r="E159">
        <v>3</v>
      </c>
      <c r="F159" t="s">
        <v>27</v>
      </c>
      <c r="G159">
        <v>13</v>
      </c>
      <c r="H159" t="s">
        <v>33</v>
      </c>
      <c r="I159">
        <f>VLOOKUP(G159,並び替え用!$A:$C,3,FALSE)</f>
        <v>8</v>
      </c>
    </row>
    <row r="160" spans="1:9">
      <c r="A160">
        <v>159</v>
      </c>
      <c r="B160">
        <v>313447</v>
      </c>
      <c r="C160" t="s">
        <v>638</v>
      </c>
      <c r="D160" t="s">
        <v>639</v>
      </c>
      <c r="E160">
        <v>3</v>
      </c>
      <c r="F160" t="s">
        <v>27</v>
      </c>
      <c r="G160">
        <v>13</v>
      </c>
      <c r="H160" t="s">
        <v>33</v>
      </c>
      <c r="I160">
        <f>VLOOKUP(G160,並び替え用!$A:$C,3,FALSE)</f>
        <v>8</v>
      </c>
    </row>
    <row r="161" spans="1:9">
      <c r="A161">
        <v>160</v>
      </c>
      <c r="B161">
        <v>313448</v>
      </c>
      <c r="C161" t="s">
        <v>640</v>
      </c>
      <c r="D161" t="s">
        <v>641</v>
      </c>
      <c r="E161">
        <v>3</v>
      </c>
      <c r="F161" t="s">
        <v>27</v>
      </c>
      <c r="G161">
        <v>13</v>
      </c>
      <c r="H161" t="s">
        <v>33</v>
      </c>
      <c r="I161">
        <f>VLOOKUP(G161,並び替え用!$A:$C,3,FALSE)</f>
        <v>8</v>
      </c>
    </row>
    <row r="162" spans="1:9">
      <c r="A162">
        <v>161</v>
      </c>
      <c r="B162">
        <v>313449</v>
      </c>
      <c r="C162" t="s">
        <v>642</v>
      </c>
      <c r="D162" t="s">
        <v>643</v>
      </c>
      <c r="E162">
        <v>3</v>
      </c>
      <c r="F162" t="s">
        <v>27</v>
      </c>
      <c r="G162">
        <v>13</v>
      </c>
      <c r="H162" t="s">
        <v>33</v>
      </c>
      <c r="I162">
        <f>VLOOKUP(G162,並び替え用!$A:$C,3,FALSE)</f>
        <v>8</v>
      </c>
    </row>
    <row r="163" spans="1:9">
      <c r="A163">
        <v>162</v>
      </c>
      <c r="B163">
        <v>313450</v>
      </c>
      <c r="C163" t="s">
        <v>718</v>
      </c>
      <c r="D163" t="s">
        <v>719</v>
      </c>
      <c r="E163">
        <v>3</v>
      </c>
      <c r="F163" t="s">
        <v>27</v>
      </c>
      <c r="G163">
        <v>13</v>
      </c>
      <c r="H163" t="s">
        <v>33</v>
      </c>
      <c r="I163">
        <f>VLOOKUP(G163,並び替え用!$A:$C,3,FALSE)</f>
        <v>8</v>
      </c>
    </row>
    <row r="164" spans="1:9">
      <c r="A164">
        <v>163</v>
      </c>
      <c r="B164">
        <v>313451</v>
      </c>
      <c r="C164" t="s">
        <v>720</v>
      </c>
      <c r="D164" t="s">
        <v>721</v>
      </c>
      <c r="E164">
        <v>3</v>
      </c>
      <c r="F164" t="s">
        <v>27</v>
      </c>
      <c r="G164">
        <v>13</v>
      </c>
      <c r="H164" t="s">
        <v>33</v>
      </c>
      <c r="I164">
        <f>VLOOKUP(G164,並び替え用!$A:$C,3,FALSE)</f>
        <v>8</v>
      </c>
    </row>
    <row r="165" spans="1:9">
      <c r="A165">
        <v>164</v>
      </c>
      <c r="B165">
        <v>313452</v>
      </c>
      <c r="C165" t="s">
        <v>722</v>
      </c>
      <c r="D165" t="s">
        <v>723</v>
      </c>
      <c r="E165">
        <v>3</v>
      </c>
      <c r="F165" t="s">
        <v>27</v>
      </c>
      <c r="G165">
        <v>13</v>
      </c>
      <c r="H165" t="s">
        <v>33</v>
      </c>
      <c r="I165">
        <f>VLOOKUP(G165,並び替え用!$A:$C,3,FALSE)</f>
        <v>8</v>
      </c>
    </row>
    <row r="166" spans="1:9">
      <c r="A166">
        <v>165</v>
      </c>
      <c r="B166">
        <v>313453</v>
      </c>
      <c r="C166" t="s">
        <v>724</v>
      </c>
      <c r="D166" t="s">
        <v>725</v>
      </c>
      <c r="E166">
        <v>3</v>
      </c>
      <c r="F166" t="s">
        <v>27</v>
      </c>
      <c r="G166">
        <v>13</v>
      </c>
      <c r="H166" t="s">
        <v>33</v>
      </c>
      <c r="I166">
        <f>VLOOKUP(G166,並び替え用!$A:$C,3,FALSE)</f>
        <v>8</v>
      </c>
    </row>
    <row r="167" spans="1:9">
      <c r="A167">
        <v>166</v>
      </c>
      <c r="B167">
        <v>313454</v>
      </c>
      <c r="C167" t="s">
        <v>751</v>
      </c>
      <c r="D167" t="s">
        <v>752</v>
      </c>
      <c r="E167">
        <v>3</v>
      </c>
      <c r="F167" t="s">
        <v>27</v>
      </c>
      <c r="G167">
        <v>13</v>
      </c>
      <c r="H167" t="s">
        <v>33</v>
      </c>
      <c r="I167">
        <f>VLOOKUP(G167,並び替え用!$A:$C,3,FALSE)</f>
        <v>8</v>
      </c>
    </row>
    <row r="168" spans="1:9">
      <c r="A168">
        <v>167</v>
      </c>
      <c r="B168">
        <v>313455</v>
      </c>
      <c r="C168" t="s">
        <v>753</v>
      </c>
      <c r="D168" t="s">
        <v>754</v>
      </c>
      <c r="E168">
        <v>3</v>
      </c>
      <c r="F168" t="s">
        <v>27</v>
      </c>
      <c r="G168">
        <v>13</v>
      </c>
      <c r="H168" t="s">
        <v>33</v>
      </c>
      <c r="I168">
        <f>VLOOKUP(G168,並び替え用!$A:$C,3,FALSE)</f>
        <v>8</v>
      </c>
    </row>
    <row r="169" spans="1:9">
      <c r="A169">
        <v>168</v>
      </c>
      <c r="B169">
        <v>313456</v>
      </c>
      <c r="C169" t="s">
        <v>755</v>
      </c>
      <c r="D169" t="s">
        <v>756</v>
      </c>
      <c r="E169">
        <v>3</v>
      </c>
      <c r="F169" t="s">
        <v>27</v>
      </c>
      <c r="G169">
        <v>13</v>
      </c>
      <c r="H169" t="s">
        <v>33</v>
      </c>
      <c r="I169">
        <f>VLOOKUP(G169,並び替え用!$A:$C,3,FALSE)</f>
        <v>8</v>
      </c>
    </row>
    <row r="170" spans="1:9">
      <c r="A170">
        <v>169</v>
      </c>
      <c r="B170">
        <v>313457</v>
      </c>
      <c r="C170" t="s">
        <v>757</v>
      </c>
      <c r="D170" t="s">
        <v>758</v>
      </c>
      <c r="E170">
        <v>3</v>
      </c>
      <c r="F170" t="s">
        <v>27</v>
      </c>
      <c r="G170">
        <v>13</v>
      </c>
      <c r="H170" t="s">
        <v>33</v>
      </c>
      <c r="I170">
        <f>VLOOKUP(G170,並び替え用!$A:$C,3,FALSE)</f>
        <v>8</v>
      </c>
    </row>
    <row r="171" spans="1:9">
      <c r="A171">
        <v>170</v>
      </c>
      <c r="B171">
        <v>314011</v>
      </c>
      <c r="C171" t="s">
        <v>329</v>
      </c>
      <c r="D171" t="s">
        <v>330</v>
      </c>
      <c r="E171">
        <v>3</v>
      </c>
      <c r="F171" t="s">
        <v>27</v>
      </c>
      <c r="G171">
        <v>14</v>
      </c>
      <c r="H171" t="s">
        <v>34</v>
      </c>
      <c r="I171">
        <f>VLOOKUP(G171,並び替え用!$A:$C,3,FALSE)</f>
        <v>9</v>
      </c>
    </row>
    <row r="172" spans="1:9">
      <c r="A172">
        <v>171</v>
      </c>
      <c r="B172">
        <v>314041</v>
      </c>
      <c r="C172" t="s">
        <v>331</v>
      </c>
      <c r="D172" t="s">
        <v>332</v>
      </c>
      <c r="E172">
        <v>3</v>
      </c>
      <c r="F172" t="s">
        <v>27</v>
      </c>
      <c r="G172">
        <v>14</v>
      </c>
      <c r="H172" t="s">
        <v>34</v>
      </c>
      <c r="I172">
        <f>VLOOKUP(G172,並び替え用!$A:$C,3,FALSE)</f>
        <v>9</v>
      </c>
    </row>
    <row r="173" spans="1:9">
      <c r="A173">
        <v>172</v>
      </c>
      <c r="B173">
        <v>314100</v>
      </c>
      <c r="C173" t="s">
        <v>333</v>
      </c>
      <c r="D173" t="s">
        <v>334</v>
      </c>
      <c r="E173">
        <v>3</v>
      </c>
      <c r="F173" t="s">
        <v>27</v>
      </c>
      <c r="G173">
        <v>14</v>
      </c>
      <c r="H173" t="s">
        <v>34</v>
      </c>
      <c r="I173">
        <f>VLOOKUP(G173,並び替え用!$A:$C,3,FALSE)</f>
        <v>9</v>
      </c>
    </row>
    <row r="174" spans="1:9">
      <c r="A174">
        <v>173</v>
      </c>
      <c r="B174">
        <v>314221</v>
      </c>
      <c r="C174" t="s">
        <v>335</v>
      </c>
      <c r="D174" t="s">
        <v>336</v>
      </c>
      <c r="E174">
        <v>3</v>
      </c>
      <c r="F174" t="s">
        <v>27</v>
      </c>
      <c r="G174">
        <v>14</v>
      </c>
      <c r="H174" t="s">
        <v>34</v>
      </c>
      <c r="I174">
        <f>VLOOKUP(G174,並び替え用!$A:$C,3,FALSE)</f>
        <v>9</v>
      </c>
    </row>
    <row r="175" spans="1:9">
      <c r="A175">
        <v>174</v>
      </c>
      <c r="B175">
        <v>314226</v>
      </c>
      <c r="C175" t="s">
        <v>337</v>
      </c>
      <c r="D175" t="s">
        <v>338</v>
      </c>
      <c r="E175">
        <v>3</v>
      </c>
      <c r="F175" t="s">
        <v>27</v>
      </c>
      <c r="G175">
        <v>14</v>
      </c>
      <c r="H175" t="s">
        <v>34</v>
      </c>
      <c r="I175">
        <f>VLOOKUP(G175,並び替え用!$A:$C,3,FALSE)</f>
        <v>9</v>
      </c>
    </row>
    <row r="176" spans="1:9">
      <c r="A176">
        <v>175</v>
      </c>
      <c r="B176">
        <v>314240</v>
      </c>
      <c r="C176" t="s">
        <v>339</v>
      </c>
      <c r="D176" t="s">
        <v>340</v>
      </c>
      <c r="E176">
        <v>3</v>
      </c>
      <c r="F176" t="s">
        <v>27</v>
      </c>
      <c r="G176">
        <v>14</v>
      </c>
      <c r="H176" t="s">
        <v>34</v>
      </c>
      <c r="I176">
        <f>VLOOKUP(G176,並び替え用!$A:$C,3,FALSE)</f>
        <v>9</v>
      </c>
    </row>
    <row r="177" spans="1:9">
      <c r="A177">
        <v>176</v>
      </c>
      <c r="B177">
        <v>314242</v>
      </c>
      <c r="C177" t="s">
        <v>341</v>
      </c>
      <c r="D177" t="s">
        <v>342</v>
      </c>
      <c r="E177">
        <v>3</v>
      </c>
      <c r="F177" t="s">
        <v>27</v>
      </c>
      <c r="G177">
        <v>14</v>
      </c>
      <c r="H177" t="s">
        <v>34</v>
      </c>
      <c r="I177">
        <f>VLOOKUP(G177,並び替え用!$A:$C,3,FALSE)</f>
        <v>9</v>
      </c>
    </row>
    <row r="178" spans="1:9">
      <c r="A178">
        <v>177</v>
      </c>
      <c r="B178">
        <v>314245</v>
      </c>
      <c r="C178" t="s">
        <v>343</v>
      </c>
      <c r="D178" t="s">
        <v>344</v>
      </c>
      <c r="E178">
        <v>3</v>
      </c>
      <c r="F178" t="s">
        <v>27</v>
      </c>
      <c r="G178">
        <v>14</v>
      </c>
      <c r="H178" t="s">
        <v>34</v>
      </c>
      <c r="I178">
        <f>VLOOKUP(G178,並び替え用!$A:$C,3,FALSE)</f>
        <v>9</v>
      </c>
    </row>
    <row r="179" spans="1:9">
      <c r="A179">
        <v>178</v>
      </c>
      <c r="B179">
        <v>314250</v>
      </c>
      <c r="C179" t="s">
        <v>345</v>
      </c>
      <c r="D179" t="s">
        <v>346</v>
      </c>
      <c r="E179">
        <v>3</v>
      </c>
      <c r="F179" t="s">
        <v>27</v>
      </c>
      <c r="G179">
        <v>14</v>
      </c>
      <c r="H179" t="s">
        <v>34</v>
      </c>
      <c r="I179">
        <f>VLOOKUP(G179,並び替え用!$A:$C,3,FALSE)</f>
        <v>9</v>
      </c>
    </row>
    <row r="180" spans="1:9">
      <c r="A180">
        <v>179</v>
      </c>
      <c r="B180">
        <v>314254</v>
      </c>
      <c r="C180" t="s">
        <v>347</v>
      </c>
      <c r="D180" t="s">
        <v>348</v>
      </c>
      <c r="E180">
        <v>3</v>
      </c>
      <c r="F180" t="s">
        <v>27</v>
      </c>
      <c r="G180">
        <v>14</v>
      </c>
      <c r="H180" t="s">
        <v>34</v>
      </c>
      <c r="I180">
        <f>VLOOKUP(G180,並び替え用!$A:$C,3,FALSE)</f>
        <v>9</v>
      </c>
    </row>
    <row r="181" spans="1:9">
      <c r="A181">
        <v>180</v>
      </c>
      <c r="B181">
        <v>314255</v>
      </c>
      <c r="C181" t="s">
        <v>349</v>
      </c>
      <c r="D181" t="s">
        <v>350</v>
      </c>
      <c r="E181">
        <v>3</v>
      </c>
      <c r="F181" t="s">
        <v>27</v>
      </c>
      <c r="G181">
        <v>14</v>
      </c>
      <c r="H181" t="s">
        <v>34</v>
      </c>
      <c r="I181">
        <f>VLOOKUP(G181,並び替え用!$A:$C,3,FALSE)</f>
        <v>9</v>
      </c>
    </row>
    <row r="182" spans="1:9">
      <c r="A182">
        <v>181</v>
      </c>
      <c r="B182">
        <v>314259</v>
      </c>
      <c r="C182" t="s">
        <v>351</v>
      </c>
      <c r="D182" t="s">
        <v>352</v>
      </c>
      <c r="E182">
        <v>3</v>
      </c>
      <c r="F182" t="s">
        <v>27</v>
      </c>
      <c r="G182">
        <v>14</v>
      </c>
      <c r="H182" t="s">
        <v>34</v>
      </c>
      <c r="I182">
        <f>VLOOKUP(G182,並び替え用!$A:$C,3,FALSE)</f>
        <v>9</v>
      </c>
    </row>
    <row r="183" spans="1:9">
      <c r="A183">
        <v>182</v>
      </c>
      <c r="B183">
        <v>314263</v>
      </c>
      <c r="C183" t="s">
        <v>353</v>
      </c>
      <c r="D183" t="s">
        <v>354</v>
      </c>
      <c r="E183">
        <v>3</v>
      </c>
      <c r="F183" t="s">
        <v>27</v>
      </c>
      <c r="G183">
        <v>14</v>
      </c>
      <c r="H183" t="s">
        <v>34</v>
      </c>
      <c r="I183">
        <f>VLOOKUP(G183,並び替え用!$A:$C,3,FALSE)</f>
        <v>9</v>
      </c>
    </row>
    <row r="184" spans="1:9">
      <c r="A184">
        <v>183</v>
      </c>
      <c r="B184">
        <v>314267</v>
      </c>
      <c r="C184" t="s">
        <v>356</v>
      </c>
      <c r="D184" t="s">
        <v>357</v>
      </c>
      <c r="E184">
        <v>3</v>
      </c>
      <c r="F184" t="s">
        <v>27</v>
      </c>
      <c r="G184">
        <v>14</v>
      </c>
      <c r="H184" t="s">
        <v>34</v>
      </c>
      <c r="I184">
        <f>VLOOKUP(G184,並び替え用!$A:$C,3,FALSE)</f>
        <v>9</v>
      </c>
    </row>
    <row r="185" spans="1:9">
      <c r="A185">
        <v>184</v>
      </c>
      <c r="B185">
        <v>314268</v>
      </c>
      <c r="C185" t="s">
        <v>358</v>
      </c>
      <c r="D185" t="s">
        <v>359</v>
      </c>
      <c r="E185">
        <v>3</v>
      </c>
      <c r="F185" t="s">
        <v>27</v>
      </c>
      <c r="G185">
        <v>14</v>
      </c>
      <c r="H185" t="s">
        <v>34</v>
      </c>
      <c r="I185">
        <f>VLOOKUP(G185,並び替え用!$A:$C,3,FALSE)</f>
        <v>9</v>
      </c>
    </row>
    <row r="186" spans="1:9">
      <c r="A186">
        <v>185</v>
      </c>
      <c r="B186">
        <v>314273</v>
      </c>
      <c r="C186" t="s">
        <v>360</v>
      </c>
      <c r="D186" t="s">
        <v>361</v>
      </c>
      <c r="E186">
        <v>3</v>
      </c>
      <c r="F186" t="s">
        <v>27</v>
      </c>
      <c r="G186">
        <v>14</v>
      </c>
      <c r="H186" t="s">
        <v>34</v>
      </c>
      <c r="I186">
        <f>VLOOKUP(G186,並び替え用!$A:$C,3,FALSE)</f>
        <v>9</v>
      </c>
    </row>
    <row r="187" spans="1:9">
      <c r="A187">
        <v>186</v>
      </c>
      <c r="B187">
        <v>314274</v>
      </c>
      <c r="C187" t="s">
        <v>362</v>
      </c>
      <c r="D187" t="s">
        <v>363</v>
      </c>
      <c r="E187">
        <v>3</v>
      </c>
      <c r="F187" t="s">
        <v>27</v>
      </c>
      <c r="G187">
        <v>14</v>
      </c>
      <c r="H187" t="s">
        <v>34</v>
      </c>
      <c r="I187">
        <f>VLOOKUP(G187,並び替え用!$A:$C,3,FALSE)</f>
        <v>9</v>
      </c>
    </row>
    <row r="188" spans="1:9">
      <c r="A188">
        <v>187</v>
      </c>
      <c r="B188">
        <v>314277</v>
      </c>
      <c r="C188" t="s">
        <v>364</v>
      </c>
      <c r="D188" t="s">
        <v>365</v>
      </c>
      <c r="E188">
        <v>3</v>
      </c>
      <c r="F188" t="s">
        <v>27</v>
      </c>
      <c r="G188">
        <v>14</v>
      </c>
      <c r="H188" t="s">
        <v>34</v>
      </c>
      <c r="I188">
        <f>VLOOKUP(G188,並び替え用!$A:$C,3,FALSE)</f>
        <v>9</v>
      </c>
    </row>
    <row r="189" spans="1:9">
      <c r="A189">
        <v>188</v>
      </c>
      <c r="B189">
        <v>314279</v>
      </c>
      <c r="C189" t="s">
        <v>366</v>
      </c>
      <c r="D189" t="s">
        <v>367</v>
      </c>
      <c r="E189">
        <v>3</v>
      </c>
      <c r="F189" t="s">
        <v>27</v>
      </c>
      <c r="G189">
        <v>14</v>
      </c>
      <c r="H189" t="s">
        <v>34</v>
      </c>
      <c r="I189">
        <f>VLOOKUP(G189,並び替え用!$A:$C,3,FALSE)</f>
        <v>9</v>
      </c>
    </row>
    <row r="190" spans="1:9">
      <c r="A190">
        <v>189</v>
      </c>
      <c r="B190">
        <v>314281</v>
      </c>
      <c r="C190" t="s">
        <v>368</v>
      </c>
      <c r="D190" t="s">
        <v>369</v>
      </c>
      <c r="E190">
        <v>3</v>
      </c>
      <c r="F190" t="s">
        <v>27</v>
      </c>
      <c r="G190">
        <v>14</v>
      </c>
      <c r="H190" t="s">
        <v>34</v>
      </c>
      <c r="I190">
        <f>VLOOKUP(G190,並び替え用!$A:$C,3,FALSE)</f>
        <v>9</v>
      </c>
    </row>
    <row r="191" spans="1:9">
      <c r="A191">
        <v>190</v>
      </c>
      <c r="B191">
        <v>314282</v>
      </c>
      <c r="C191" t="s">
        <v>370</v>
      </c>
      <c r="D191" t="s">
        <v>371</v>
      </c>
      <c r="E191">
        <v>3</v>
      </c>
      <c r="F191" t="s">
        <v>27</v>
      </c>
      <c r="G191">
        <v>14</v>
      </c>
      <c r="H191" t="s">
        <v>34</v>
      </c>
      <c r="I191">
        <f>VLOOKUP(G191,並び替え用!$A:$C,3,FALSE)</f>
        <v>9</v>
      </c>
    </row>
    <row r="192" spans="1:9">
      <c r="A192">
        <v>191</v>
      </c>
      <c r="B192">
        <v>314286</v>
      </c>
      <c r="C192" t="s">
        <v>372</v>
      </c>
      <c r="D192" t="s">
        <v>373</v>
      </c>
      <c r="E192">
        <v>3</v>
      </c>
      <c r="F192" t="s">
        <v>27</v>
      </c>
      <c r="G192">
        <v>14</v>
      </c>
      <c r="H192" t="s">
        <v>34</v>
      </c>
      <c r="I192">
        <f>VLOOKUP(G192,並び替え用!$A:$C,3,FALSE)</f>
        <v>9</v>
      </c>
    </row>
    <row r="193" spans="1:9">
      <c r="A193">
        <v>192</v>
      </c>
      <c r="B193">
        <v>314287</v>
      </c>
      <c r="C193" t="s">
        <v>374</v>
      </c>
      <c r="D193" t="s">
        <v>375</v>
      </c>
      <c r="E193">
        <v>3</v>
      </c>
      <c r="F193" t="s">
        <v>27</v>
      </c>
      <c r="G193">
        <v>14</v>
      </c>
      <c r="H193" t="s">
        <v>34</v>
      </c>
      <c r="I193">
        <f>VLOOKUP(G193,並び替え用!$A:$C,3,FALSE)</f>
        <v>9</v>
      </c>
    </row>
    <row r="194" spans="1:9">
      <c r="A194">
        <v>193</v>
      </c>
      <c r="B194">
        <v>314290</v>
      </c>
      <c r="C194" t="s">
        <v>376</v>
      </c>
      <c r="D194" t="s">
        <v>377</v>
      </c>
      <c r="E194">
        <v>3</v>
      </c>
      <c r="F194" t="s">
        <v>27</v>
      </c>
      <c r="G194">
        <v>14</v>
      </c>
      <c r="H194" t="s">
        <v>34</v>
      </c>
      <c r="I194">
        <f>VLOOKUP(G194,並び替え用!$A:$C,3,FALSE)</f>
        <v>9</v>
      </c>
    </row>
    <row r="195" spans="1:9">
      <c r="A195">
        <v>194</v>
      </c>
      <c r="B195">
        <v>314292</v>
      </c>
      <c r="C195" t="s">
        <v>378</v>
      </c>
      <c r="D195" t="s">
        <v>379</v>
      </c>
      <c r="E195">
        <v>3</v>
      </c>
      <c r="F195" t="s">
        <v>27</v>
      </c>
      <c r="G195">
        <v>14</v>
      </c>
      <c r="H195" t="s">
        <v>34</v>
      </c>
      <c r="I195">
        <f>VLOOKUP(G195,並び替え用!$A:$C,3,FALSE)</f>
        <v>9</v>
      </c>
    </row>
    <row r="196" spans="1:9">
      <c r="A196">
        <v>195</v>
      </c>
      <c r="B196">
        <v>314293</v>
      </c>
      <c r="C196" t="s">
        <v>380</v>
      </c>
      <c r="D196" t="s">
        <v>381</v>
      </c>
      <c r="E196">
        <v>3</v>
      </c>
      <c r="F196" t="s">
        <v>27</v>
      </c>
      <c r="G196">
        <v>14</v>
      </c>
      <c r="H196" t="s">
        <v>34</v>
      </c>
      <c r="I196">
        <f>VLOOKUP(G196,並び替え用!$A:$C,3,FALSE)</f>
        <v>9</v>
      </c>
    </row>
    <row r="197" spans="1:9">
      <c r="A197">
        <v>196</v>
      </c>
      <c r="B197">
        <v>314294</v>
      </c>
      <c r="C197" t="s">
        <v>382</v>
      </c>
      <c r="D197" t="s">
        <v>383</v>
      </c>
      <c r="E197">
        <v>3</v>
      </c>
      <c r="F197" t="s">
        <v>27</v>
      </c>
      <c r="G197">
        <v>14</v>
      </c>
      <c r="H197" t="s">
        <v>34</v>
      </c>
      <c r="I197">
        <f>VLOOKUP(G197,並び替え用!$A:$C,3,FALSE)</f>
        <v>9</v>
      </c>
    </row>
    <row r="198" spans="1:9">
      <c r="A198">
        <v>197</v>
      </c>
      <c r="B198">
        <v>314298</v>
      </c>
      <c r="C198" t="s">
        <v>384</v>
      </c>
      <c r="D198" t="s">
        <v>385</v>
      </c>
      <c r="E198">
        <v>3</v>
      </c>
      <c r="F198" t="s">
        <v>27</v>
      </c>
      <c r="G198">
        <v>14</v>
      </c>
      <c r="H198" t="s">
        <v>34</v>
      </c>
      <c r="I198">
        <f>VLOOKUP(G198,並び替え用!$A:$C,3,FALSE)</f>
        <v>9</v>
      </c>
    </row>
    <row r="199" spans="1:9">
      <c r="A199">
        <v>198</v>
      </c>
      <c r="B199">
        <v>314299</v>
      </c>
      <c r="C199" t="s">
        <v>726</v>
      </c>
      <c r="D199" t="s">
        <v>727</v>
      </c>
      <c r="E199">
        <v>3</v>
      </c>
      <c r="F199" t="s">
        <v>27</v>
      </c>
      <c r="G199">
        <v>14</v>
      </c>
      <c r="H199" t="s">
        <v>34</v>
      </c>
      <c r="I199">
        <f>VLOOKUP(G199,並び替え用!$A:$C,3,FALSE)</f>
        <v>9</v>
      </c>
    </row>
    <row r="200" spans="1:9">
      <c r="A200">
        <v>199</v>
      </c>
      <c r="B200">
        <v>314300</v>
      </c>
      <c r="C200" t="s">
        <v>577</v>
      </c>
      <c r="D200" t="s">
        <v>578</v>
      </c>
      <c r="E200">
        <v>3</v>
      </c>
      <c r="F200" t="s">
        <v>27</v>
      </c>
      <c r="G200">
        <v>14</v>
      </c>
      <c r="H200" t="s">
        <v>34</v>
      </c>
      <c r="I200">
        <f>VLOOKUP(G200,並び替え用!$A:$C,3,FALSE)</f>
        <v>9</v>
      </c>
    </row>
    <row r="201" spans="1:9">
      <c r="A201">
        <v>200</v>
      </c>
      <c r="B201">
        <v>314301</v>
      </c>
      <c r="C201" t="s">
        <v>644</v>
      </c>
      <c r="D201" t="s">
        <v>645</v>
      </c>
      <c r="E201">
        <v>3</v>
      </c>
      <c r="F201" t="s">
        <v>27</v>
      </c>
      <c r="G201">
        <v>14</v>
      </c>
      <c r="H201" t="s">
        <v>34</v>
      </c>
      <c r="I201">
        <f>VLOOKUP(G201,並び替え用!$A:$C,3,FALSE)</f>
        <v>9</v>
      </c>
    </row>
    <row r="202" spans="1:9">
      <c r="A202">
        <v>201</v>
      </c>
      <c r="B202">
        <v>314302</v>
      </c>
      <c r="C202" t="s">
        <v>312</v>
      </c>
      <c r="D202" t="s">
        <v>313</v>
      </c>
      <c r="E202">
        <v>3</v>
      </c>
      <c r="F202" t="s">
        <v>27</v>
      </c>
      <c r="G202">
        <v>14</v>
      </c>
      <c r="H202" t="s">
        <v>34</v>
      </c>
      <c r="I202">
        <f>VLOOKUP(G202,並び替え用!$A:$C,3,FALSE)</f>
        <v>9</v>
      </c>
    </row>
    <row r="203" spans="1:9">
      <c r="A203">
        <v>202</v>
      </c>
      <c r="B203">
        <v>315006</v>
      </c>
      <c r="C203" t="s">
        <v>386</v>
      </c>
      <c r="D203" t="s">
        <v>387</v>
      </c>
      <c r="E203">
        <v>4</v>
      </c>
      <c r="F203" t="s">
        <v>35</v>
      </c>
      <c r="G203">
        <v>15</v>
      </c>
      <c r="H203" t="s">
        <v>36</v>
      </c>
      <c r="I203">
        <f>VLOOKUP(G203,並び替え用!$A:$C,3,FALSE)</f>
        <v>24</v>
      </c>
    </row>
    <row r="204" spans="1:9">
      <c r="A204">
        <v>203</v>
      </c>
      <c r="B204">
        <v>315022</v>
      </c>
      <c r="C204" t="s">
        <v>388</v>
      </c>
      <c r="D204" t="s">
        <v>389</v>
      </c>
      <c r="E204">
        <v>4</v>
      </c>
      <c r="F204" t="s">
        <v>35</v>
      </c>
      <c r="G204">
        <v>15</v>
      </c>
      <c r="H204" t="s">
        <v>36</v>
      </c>
      <c r="I204">
        <f>VLOOKUP(G204,並び替え用!$A:$C,3,FALSE)</f>
        <v>24</v>
      </c>
    </row>
    <row r="205" spans="1:9">
      <c r="A205">
        <v>204</v>
      </c>
      <c r="B205">
        <v>315023</v>
      </c>
      <c r="C205" t="s">
        <v>646</v>
      </c>
      <c r="D205" t="s">
        <v>647</v>
      </c>
      <c r="E205">
        <v>4</v>
      </c>
      <c r="F205" t="s">
        <v>35</v>
      </c>
      <c r="G205">
        <v>15</v>
      </c>
      <c r="H205" t="s">
        <v>36</v>
      </c>
      <c r="I205">
        <f>VLOOKUP(G205,並び替え用!$A:$C,3,FALSE)</f>
        <v>24</v>
      </c>
    </row>
    <row r="206" spans="1:9">
      <c r="A206">
        <v>205</v>
      </c>
      <c r="B206">
        <v>316004</v>
      </c>
      <c r="C206" t="s">
        <v>390</v>
      </c>
      <c r="D206" t="s">
        <v>391</v>
      </c>
      <c r="E206">
        <v>4</v>
      </c>
      <c r="F206" t="s">
        <v>35</v>
      </c>
      <c r="G206">
        <v>16</v>
      </c>
      <c r="H206" t="s">
        <v>37</v>
      </c>
      <c r="I206">
        <f>VLOOKUP(G206,並び替え用!$A:$C,3,FALSE)</f>
        <v>22</v>
      </c>
    </row>
    <row r="207" spans="1:9">
      <c r="A207">
        <v>206</v>
      </c>
      <c r="B207">
        <v>316010</v>
      </c>
      <c r="C207" t="s">
        <v>392</v>
      </c>
      <c r="D207" t="s">
        <v>393</v>
      </c>
      <c r="E207">
        <v>4</v>
      </c>
      <c r="F207" t="s">
        <v>35</v>
      </c>
      <c r="G207">
        <v>16</v>
      </c>
      <c r="H207" t="s">
        <v>37</v>
      </c>
      <c r="I207">
        <f>VLOOKUP(G207,並び替え用!$A:$C,3,FALSE)</f>
        <v>22</v>
      </c>
    </row>
    <row r="208" spans="1:9">
      <c r="A208">
        <v>207</v>
      </c>
      <c r="B208">
        <v>316012</v>
      </c>
      <c r="C208" t="s">
        <v>728</v>
      </c>
      <c r="D208" t="s">
        <v>729</v>
      </c>
      <c r="E208">
        <v>4</v>
      </c>
      <c r="F208" t="s">
        <v>35</v>
      </c>
      <c r="G208">
        <v>16</v>
      </c>
      <c r="H208" t="s">
        <v>37</v>
      </c>
      <c r="I208">
        <f>VLOOKUP(G208,並び替え用!$A:$C,3,FALSE)</f>
        <v>22</v>
      </c>
    </row>
    <row r="209" spans="1:9">
      <c r="A209">
        <v>208</v>
      </c>
      <c r="B209">
        <v>318005</v>
      </c>
      <c r="C209" t="s">
        <v>394</v>
      </c>
      <c r="D209" t="s">
        <v>395</v>
      </c>
      <c r="E209">
        <v>4</v>
      </c>
      <c r="F209" t="s">
        <v>35</v>
      </c>
      <c r="G209">
        <v>18</v>
      </c>
      <c r="H209" t="s">
        <v>38</v>
      </c>
      <c r="I209">
        <f>VLOOKUP(G209,並び替え用!$A:$C,3,FALSE)</f>
        <v>20</v>
      </c>
    </row>
    <row r="210" spans="1:9">
      <c r="A210">
        <v>209</v>
      </c>
      <c r="B210">
        <v>318007</v>
      </c>
      <c r="C210" t="s">
        <v>396</v>
      </c>
      <c r="D210" t="s">
        <v>397</v>
      </c>
      <c r="E210">
        <v>4</v>
      </c>
      <c r="F210" t="s">
        <v>35</v>
      </c>
      <c r="G210">
        <v>18</v>
      </c>
      <c r="H210" t="s">
        <v>38</v>
      </c>
      <c r="I210">
        <f>VLOOKUP(G210,並び替え用!$A:$C,3,FALSE)</f>
        <v>20</v>
      </c>
    </row>
    <row r="211" spans="1:9">
      <c r="A211">
        <v>210</v>
      </c>
      <c r="B211">
        <v>319006</v>
      </c>
      <c r="C211" t="s">
        <v>398</v>
      </c>
      <c r="D211" t="s">
        <v>399</v>
      </c>
      <c r="E211">
        <v>3</v>
      </c>
      <c r="F211" t="s">
        <v>27</v>
      </c>
      <c r="G211">
        <v>19</v>
      </c>
      <c r="H211" t="s">
        <v>39</v>
      </c>
      <c r="I211">
        <f>VLOOKUP(G211,並び替え用!$A:$C,3,FALSE)</f>
        <v>15</v>
      </c>
    </row>
    <row r="212" spans="1:9">
      <c r="A212">
        <v>211</v>
      </c>
      <c r="B212">
        <v>320013</v>
      </c>
      <c r="C212" t="s">
        <v>648</v>
      </c>
      <c r="D212" t="s">
        <v>649</v>
      </c>
      <c r="E212">
        <v>4</v>
      </c>
      <c r="F212" t="s">
        <v>35</v>
      </c>
      <c r="G212">
        <v>20</v>
      </c>
      <c r="H212" t="s">
        <v>40</v>
      </c>
      <c r="I212">
        <f>VLOOKUP(G212,並び替え用!$A:$C,3,FALSE)</f>
        <v>23</v>
      </c>
    </row>
    <row r="213" spans="1:9">
      <c r="A213">
        <v>212</v>
      </c>
      <c r="B213">
        <v>321005</v>
      </c>
      <c r="C213" t="s">
        <v>402</v>
      </c>
      <c r="D213" t="s">
        <v>403</v>
      </c>
      <c r="E213">
        <v>4</v>
      </c>
      <c r="F213" t="s">
        <v>35</v>
      </c>
      <c r="G213">
        <v>21</v>
      </c>
      <c r="H213" t="s">
        <v>41</v>
      </c>
      <c r="I213">
        <f>VLOOKUP(G213,並び替え用!$A:$C,3,FALSE)</f>
        <v>19</v>
      </c>
    </row>
    <row r="214" spans="1:9">
      <c r="A214">
        <v>213</v>
      </c>
      <c r="B214">
        <v>322004</v>
      </c>
      <c r="C214" t="s">
        <v>650</v>
      </c>
      <c r="D214" t="s">
        <v>651</v>
      </c>
      <c r="E214">
        <v>4</v>
      </c>
      <c r="F214" t="s">
        <v>35</v>
      </c>
      <c r="G214">
        <v>22</v>
      </c>
      <c r="H214" t="s">
        <v>42</v>
      </c>
      <c r="I214">
        <f>VLOOKUP(G214,並び替え用!$A:$C,3,FALSE)</f>
        <v>18</v>
      </c>
    </row>
    <row r="215" spans="1:9">
      <c r="A215">
        <v>214</v>
      </c>
      <c r="B215">
        <v>322018</v>
      </c>
      <c r="C215" t="s">
        <v>404</v>
      </c>
      <c r="D215" t="s">
        <v>405</v>
      </c>
      <c r="E215">
        <v>4</v>
      </c>
      <c r="F215" t="s">
        <v>35</v>
      </c>
      <c r="G215">
        <v>22</v>
      </c>
      <c r="H215" t="s">
        <v>42</v>
      </c>
      <c r="I215">
        <f>VLOOKUP(G215,並び替え用!$A:$C,3,FALSE)</f>
        <v>18</v>
      </c>
    </row>
    <row r="216" spans="1:9">
      <c r="A216">
        <v>215</v>
      </c>
      <c r="B216">
        <v>323001</v>
      </c>
      <c r="C216" t="s">
        <v>696</v>
      </c>
      <c r="D216" t="s">
        <v>697</v>
      </c>
      <c r="E216">
        <v>4</v>
      </c>
      <c r="F216" t="s">
        <v>35</v>
      </c>
      <c r="G216">
        <v>23</v>
      </c>
      <c r="H216" t="s">
        <v>44</v>
      </c>
      <c r="I216">
        <f>VLOOKUP(G216,並び替え用!$A:$C,3,FALSE)</f>
        <v>16</v>
      </c>
    </row>
    <row r="217" spans="1:9">
      <c r="A217">
        <v>216</v>
      </c>
      <c r="B217">
        <v>323009</v>
      </c>
      <c r="C217" t="s">
        <v>406</v>
      </c>
      <c r="D217" t="s">
        <v>407</v>
      </c>
      <c r="E217">
        <v>4</v>
      </c>
      <c r="F217" t="s">
        <v>35</v>
      </c>
      <c r="G217">
        <v>23</v>
      </c>
      <c r="H217" t="s">
        <v>44</v>
      </c>
      <c r="I217">
        <f>VLOOKUP(G217,並び替え用!$A:$C,3,FALSE)</f>
        <v>16</v>
      </c>
    </row>
    <row r="218" spans="1:9">
      <c r="A218">
        <v>217</v>
      </c>
      <c r="B218">
        <v>323042</v>
      </c>
      <c r="C218" t="s">
        <v>408</v>
      </c>
      <c r="D218" t="s">
        <v>409</v>
      </c>
      <c r="E218">
        <v>4</v>
      </c>
      <c r="F218" t="s">
        <v>35</v>
      </c>
      <c r="G218">
        <v>23</v>
      </c>
      <c r="H218" t="s">
        <v>44</v>
      </c>
      <c r="I218">
        <f>VLOOKUP(G218,並び替え用!$A:$C,3,FALSE)</f>
        <v>16</v>
      </c>
    </row>
    <row r="219" spans="1:9">
      <c r="A219">
        <v>218</v>
      </c>
      <c r="B219">
        <v>323058</v>
      </c>
      <c r="C219" t="s">
        <v>410</v>
      </c>
      <c r="D219" t="s">
        <v>411</v>
      </c>
      <c r="E219">
        <v>4</v>
      </c>
      <c r="F219" t="s">
        <v>35</v>
      </c>
      <c r="G219">
        <v>23</v>
      </c>
      <c r="H219" t="s">
        <v>44</v>
      </c>
      <c r="I219">
        <f>VLOOKUP(G219,並び替え用!$A:$C,3,FALSE)</f>
        <v>16</v>
      </c>
    </row>
    <row r="220" spans="1:9">
      <c r="A220">
        <v>219</v>
      </c>
      <c r="B220">
        <v>323077</v>
      </c>
      <c r="C220" t="s">
        <v>412</v>
      </c>
      <c r="D220" t="s">
        <v>413</v>
      </c>
      <c r="E220">
        <v>4</v>
      </c>
      <c r="F220" t="s">
        <v>35</v>
      </c>
      <c r="G220">
        <v>23</v>
      </c>
      <c r="H220" t="s">
        <v>44</v>
      </c>
      <c r="I220">
        <f>VLOOKUP(G220,並び替え用!$A:$C,3,FALSE)</f>
        <v>16</v>
      </c>
    </row>
    <row r="221" spans="1:9">
      <c r="A221">
        <v>220</v>
      </c>
      <c r="B221">
        <v>323104</v>
      </c>
      <c r="C221" t="s">
        <v>414</v>
      </c>
      <c r="D221" t="s">
        <v>415</v>
      </c>
      <c r="E221">
        <v>4</v>
      </c>
      <c r="F221" t="s">
        <v>35</v>
      </c>
      <c r="G221">
        <v>23</v>
      </c>
      <c r="H221" t="s">
        <v>44</v>
      </c>
      <c r="I221">
        <f>VLOOKUP(G221,並び替え用!$A:$C,3,FALSE)</f>
        <v>16</v>
      </c>
    </row>
    <row r="222" spans="1:9">
      <c r="A222">
        <v>221</v>
      </c>
      <c r="B222">
        <v>323110</v>
      </c>
      <c r="C222" t="s">
        <v>416</v>
      </c>
      <c r="D222" t="s">
        <v>417</v>
      </c>
      <c r="E222">
        <v>4</v>
      </c>
      <c r="F222" t="s">
        <v>35</v>
      </c>
      <c r="G222">
        <v>23</v>
      </c>
      <c r="H222" t="s">
        <v>44</v>
      </c>
      <c r="I222">
        <f>VLOOKUP(G222,並び替え用!$A:$C,3,FALSE)</f>
        <v>16</v>
      </c>
    </row>
    <row r="223" spans="1:9">
      <c r="A223">
        <v>222</v>
      </c>
      <c r="B223">
        <v>323112</v>
      </c>
      <c r="C223" t="s">
        <v>418</v>
      </c>
      <c r="D223" t="s">
        <v>419</v>
      </c>
      <c r="E223">
        <v>4</v>
      </c>
      <c r="F223" t="s">
        <v>35</v>
      </c>
      <c r="G223">
        <v>23</v>
      </c>
      <c r="H223" t="s">
        <v>44</v>
      </c>
      <c r="I223">
        <f>VLOOKUP(G223,並び替え用!$A:$C,3,FALSE)</f>
        <v>16</v>
      </c>
    </row>
    <row r="224" spans="1:9">
      <c r="A224">
        <v>223</v>
      </c>
      <c r="B224">
        <v>323113</v>
      </c>
      <c r="C224" t="s">
        <v>420</v>
      </c>
      <c r="D224" t="s">
        <v>421</v>
      </c>
      <c r="E224">
        <v>4</v>
      </c>
      <c r="F224" t="s">
        <v>35</v>
      </c>
      <c r="G224">
        <v>23</v>
      </c>
      <c r="H224" t="s">
        <v>44</v>
      </c>
      <c r="I224">
        <f>VLOOKUP(G224,並び替え用!$A:$C,3,FALSE)</f>
        <v>16</v>
      </c>
    </row>
    <row r="225" spans="1:9">
      <c r="A225">
        <v>224</v>
      </c>
      <c r="B225">
        <v>323115</v>
      </c>
      <c r="C225" t="s">
        <v>422</v>
      </c>
      <c r="D225" t="s">
        <v>423</v>
      </c>
      <c r="E225">
        <v>4</v>
      </c>
      <c r="F225" t="s">
        <v>35</v>
      </c>
      <c r="G225">
        <v>23</v>
      </c>
      <c r="H225" t="s">
        <v>44</v>
      </c>
      <c r="I225">
        <f>VLOOKUP(G225,並び替え用!$A:$C,3,FALSE)</f>
        <v>16</v>
      </c>
    </row>
    <row r="226" spans="1:9">
      <c r="A226">
        <v>225</v>
      </c>
      <c r="B226">
        <v>323116</v>
      </c>
      <c r="C226" t="s">
        <v>424</v>
      </c>
      <c r="D226" t="s">
        <v>425</v>
      </c>
      <c r="E226">
        <v>4</v>
      </c>
      <c r="F226" t="s">
        <v>35</v>
      </c>
      <c r="G226">
        <v>23</v>
      </c>
      <c r="H226" t="s">
        <v>44</v>
      </c>
      <c r="I226">
        <f>VLOOKUP(G226,並び替え用!$A:$C,3,FALSE)</f>
        <v>16</v>
      </c>
    </row>
    <row r="227" spans="1:9">
      <c r="A227">
        <v>226</v>
      </c>
      <c r="B227">
        <v>323117</v>
      </c>
      <c r="C227" t="s">
        <v>426</v>
      </c>
      <c r="D227" t="s">
        <v>427</v>
      </c>
      <c r="E227">
        <v>4</v>
      </c>
      <c r="F227" t="s">
        <v>35</v>
      </c>
      <c r="G227">
        <v>23</v>
      </c>
      <c r="H227" t="s">
        <v>44</v>
      </c>
      <c r="I227">
        <f>VLOOKUP(G227,並び替え用!$A:$C,3,FALSE)</f>
        <v>16</v>
      </c>
    </row>
    <row r="228" spans="1:9">
      <c r="A228">
        <v>227</v>
      </c>
      <c r="B228">
        <v>323118</v>
      </c>
      <c r="C228" t="s">
        <v>428</v>
      </c>
      <c r="D228" t="s">
        <v>429</v>
      </c>
      <c r="E228">
        <v>4</v>
      </c>
      <c r="F228" t="s">
        <v>35</v>
      </c>
      <c r="G228">
        <v>23</v>
      </c>
      <c r="H228" t="s">
        <v>44</v>
      </c>
      <c r="I228">
        <f>VLOOKUP(G228,並び替え用!$A:$C,3,FALSE)</f>
        <v>16</v>
      </c>
    </row>
    <row r="229" spans="1:9">
      <c r="A229">
        <v>228</v>
      </c>
      <c r="B229">
        <v>323119</v>
      </c>
      <c r="C229" t="s">
        <v>430</v>
      </c>
      <c r="D229" t="s">
        <v>431</v>
      </c>
      <c r="E229">
        <v>4</v>
      </c>
      <c r="F229" t="s">
        <v>35</v>
      </c>
      <c r="G229">
        <v>23</v>
      </c>
      <c r="H229" t="s">
        <v>44</v>
      </c>
      <c r="I229">
        <f>VLOOKUP(G229,並び替え用!$A:$C,3,FALSE)</f>
        <v>16</v>
      </c>
    </row>
    <row r="230" spans="1:9">
      <c r="A230">
        <v>229</v>
      </c>
      <c r="B230">
        <v>323120</v>
      </c>
      <c r="C230" t="s">
        <v>579</v>
      </c>
      <c r="D230" t="s">
        <v>580</v>
      </c>
      <c r="E230">
        <v>4</v>
      </c>
      <c r="F230" t="s">
        <v>35</v>
      </c>
      <c r="G230">
        <v>23</v>
      </c>
      <c r="H230" t="s">
        <v>44</v>
      </c>
      <c r="I230">
        <f>VLOOKUP(G230,並び替え用!$A:$C,3,FALSE)</f>
        <v>16</v>
      </c>
    </row>
    <row r="231" spans="1:9">
      <c r="A231">
        <v>230</v>
      </c>
      <c r="B231">
        <v>323121</v>
      </c>
      <c r="C231" t="s">
        <v>652</v>
      </c>
      <c r="D231" t="s">
        <v>653</v>
      </c>
      <c r="E231">
        <v>4</v>
      </c>
      <c r="F231" t="s">
        <v>35</v>
      </c>
      <c r="G231">
        <v>23</v>
      </c>
      <c r="H231" t="s">
        <v>44</v>
      </c>
      <c r="I231">
        <f>VLOOKUP(G231,並び替え用!$A:$C,3,FALSE)</f>
        <v>16</v>
      </c>
    </row>
    <row r="232" spans="1:9">
      <c r="A232">
        <v>231</v>
      </c>
      <c r="B232">
        <v>323122</v>
      </c>
      <c r="C232" t="s">
        <v>654</v>
      </c>
      <c r="D232" t="s">
        <v>655</v>
      </c>
      <c r="E232">
        <v>4</v>
      </c>
      <c r="F232" t="s">
        <v>35</v>
      </c>
      <c r="G232">
        <v>23</v>
      </c>
      <c r="H232" t="s">
        <v>44</v>
      </c>
      <c r="I232">
        <f>VLOOKUP(G232,並び替え用!$A:$C,3,FALSE)</f>
        <v>16</v>
      </c>
    </row>
    <row r="233" spans="1:9">
      <c r="A233">
        <v>232</v>
      </c>
      <c r="B233">
        <v>323124</v>
      </c>
      <c r="C233" t="s">
        <v>656</v>
      </c>
      <c r="D233" t="s">
        <v>657</v>
      </c>
      <c r="E233">
        <v>4</v>
      </c>
      <c r="F233" t="s">
        <v>35</v>
      </c>
      <c r="G233">
        <v>23</v>
      </c>
      <c r="H233" t="s">
        <v>44</v>
      </c>
      <c r="I233">
        <f>VLOOKUP(G233,並び替え用!$A:$C,3,FALSE)</f>
        <v>16</v>
      </c>
    </row>
    <row r="234" spans="1:9">
      <c r="A234">
        <v>233</v>
      </c>
      <c r="B234">
        <v>323125</v>
      </c>
      <c r="C234" t="s">
        <v>658</v>
      </c>
      <c r="D234" t="s">
        <v>659</v>
      </c>
      <c r="E234">
        <v>4</v>
      </c>
      <c r="F234" t="s">
        <v>35</v>
      </c>
      <c r="G234">
        <v>23</v>
      </c>
      <c r="H234" t="s">
        <v>44</v>
      </c>
      <c r="I234">
        <f>VLOOKUP(G234,並び替え用!$A:$C,3,FALSE)</f>
        <v>16</v>
      </c>
    </row>
    <row r="235" spans="1:9">
      <c r="A235">
        <v>234</v>
      </c>
      <c r="B235">
        <v>323126</v>
      </c>
      <c r="C235" t="s">
        <v>730</v>
      </c>
      <c r="D235" t="s">
        <v>731</v>
      </c>
      <c r="E235">
        <v>4</v>
      </c>
      <c r="F235" t="s">
        <v>35</v>
      </c>
      <c r="G235">
        <v>23</v>
      </c>
      <c r="H235" t="s">
        <v>44</v>
      </c>
      <c r="I235">
        <f>VLOOKUP(G235,並び替え用!$A:$C,3,FALSE)</f>
        <v>16</v>
      </c>
    </row>
    <row r="236" spans="1:9">
      <c r="A236">
        <v>235</v>
      </c>
      <c r="B236">
        <v>323127</v>
      </c>
      <c r="C236" t="s">
        <v>114</v>
      </c>
      <c r="D236" t="s">
        <v>115</v>
      </c>
      <c r="E236">
        <v>4</v>
      </c>
      <c r="F236" t="s">
        <v>35</v>
      </c>
      <c r="G236">
        <v>23</v>
      </c>
      <c r="H236" t="s">
        <v>44</v>
      </c>
      <c r="I236">
        <f>VLOOKUP(G236,並び替え用!$A:$C,3,FALSE)</f>
        <v>16</v>
      </c>
    </row>
    <row r="237" spans="1:9">
      <c r="A237">
        <v>236</v>
      </c>
      <c r="B237">
        <v>324004</v>
      </c>
      <c r="C237" t="s">
        <v>432</v>
      </c>
      <c r="D237" t="s">
        <v>433</v>
      </c>
      <c r="E237">
        <v>4</v>
      </c>
      <c r="F237" t="s">
        <v>35</v>
      </c>
      <c r="G237">
        <v>24</v>
      </c>
      <c r="H237" t="s">
        <v>45</v>
      </c>
      <c r="I237">
        <f>VLOOKUP(G237,並び替え用!$A:$C,3,FALSE)</f>
        <v>17</v>
      </c>
    </row>
    <row r="238" spans="1:9">
      <c r="A238">
        <v>237</v>
      </c>
      <c r="B238">
        <v>324009</v>
      </c>
      <c r="C238" t="s">
        <v>434</v>
      </c>
      <c r="D238" t="s">
        <v>435</v>
      </c>
      <c r="E238">
        <v>4</v>
      </c>
      <c r="F238" t="s">
        <v>35</v>
      </c>
      <c r="G238">
        <v>24</v>
      </c>
      <c r="H238" t="s">
        <v>45</v>
      </c>
      <c r="I238">
        <f>VLOOKUP(G238,並び替え用!$A:$C,3,FALSE)</f>
        <v>17</v>
      </c>
    </row>
    <row r="239" spans="1:9">
      <c r="A239">
        <v>238</v>
      </c>
      <c r="B239">
        <v>325016</v>
      </c>
      <c r="C239" t="s">
        <v>436</v>
      </c>
      <c r="D239" t="s">
        <v>437</v>
      </c>
      <c r="E239">
        <v>5</v>
      </c>
      <c r="F239" t="s">
        <v>46</v>
      </c>
      <c r="G239">
        <v>25</v>
      </c>
      <c r="H239" t="s">
        <v>47</v>
      </c>
      <c r="I239">
        <f>VLOOKUP(G239,並び替え用!$A:$C,3,FALSE)</f>
        <v>29</v>
      </c>
    </row>
    <row r="240" spans="1:9">
      <c r="A240">
        <v>239</v>
      </c>
      <c r="B240">
        <v>325019</v>
      </c>
      <c r="C240" t="s">
        <v>438</v>
      </c>
      <c r="D240" t="s">
        <v>439</v>
      </c>
      <c r="E240">
        <v>5</v>
      </c>
      <c r="F240" t="s">
        <v>46</v>
      </c>
      <c r="G240">
        <v>25</v>
      </c>
      <c r="H240" t="s">
        <v>47</v>
      </c>
      <c r="I240">
        <f>VLOOKUP(G240,並び替え用!$A:$C,3,FALSE)</f>
        <v>29</v>
      </c>
    </row>
    <row r="241" spans="1:9">
      <c r="A241">
        <v>240</v>
      </c>
      <c r="B241">
        <v>325021</v>
      </c>
      <c r="C241" t="s">
        <v>440</v>
      </c>
      <c r="D241" t="s">
        <v>441</v>
      </c>
      <c r="E241">
        <v>5</v>
      </c>
      <c r="F241" t="s">
        <v>46</v>
      </c>
      <c r="G241">
        <v>25</v>
      </c>
      <c r="H241" t="s">
        <v>47</v>
      </c>
      <c r="I241">
        <f>VLOOKUP(G241,並び替え用!$A:$C,3,FALSE)</f>
        <v>29</v>
      </c>
    </row>
    <row r="242" spans="1:9">
      <c r="A242">
        <v>241</v>
      </c>
      <c r="B242">
        <v>325022</v>
      </c>
      <c r="C242" t="s">
        <v>442</v>
      </c>
      <c r="D242" t="s">
        <v>443</v>
      </c>
      <c r="E242">
        <v>5</v>
      </c>
      <c r="F242" t="s">
        <v>46</v>
      </c>
      <c r="G242">
        <v>25</v>
      </c>
      <c r="H242" t="s">
        <v>47</v>
      </c>
      <c r="I242">
        <f>VLOOKUP(G242,並び替え用!$A:$C,3,FALSE)</f>
        <v>29</v>
      </c>
    </row>
    <row r="243" spans="1:9">
      <c r="A243">
        <v>242</v>
      </c>
      <c r="B243">
        <v>325024</v>
      </c>
      <c r="C243" t="s">
        <v>196</v>
      </c>
      <c r="D243" t="s">
        <v>197</v>
      </c>
      <c r="E243">
        <v>5</v>
      </c>
      <c r="F243" t="s">
        <v>46</v>
      </c>
      <c r="G243">
        <v>25</v>
      </c>
      <c r="H243" t="s">
        <v>47</v>
      </c>
      <c r="I243">
        <f>VLOOKUP(G243,並び替え用!$A:$C,3,FALSE)</f>
        <v>29</v>
      </c>
    </row>
    <row r="244" spans="1:9">
      <c r="A244">
        <v>243</v>
      </c>
      <c r="B244">
        <v>326052</v>
      </c>
      <c r="C244" t="s">
        <v>444</v>
      </c>
      <c r="D244" t="s">
        <v>445</v>
      </c>
      <c r="E244">
        <v>5</v>
      </c>
      <c r="F244" t="s">
        <v>46</v>
      </c>
      <c r="G244">
        <v>26</v>
      </c>
      <c r="H244" t="s">
        <v>48</v>
      </c>
      <c r="I244">
        <f>VLOOKUP(G244,並び替え用!$A:$C,3,FALSE)</f>
        <v>26</v>
      </c>
    </row>
    <row r="245" spans="1:9">
      <c r="A245">
        <v>244</v>
      </c>
      <c r="B245">
        <v>326055</v>
      </c>
      <c r="C245" t="s">
        <v>43</v>
      </c>
      <c r="D245" t="s">
        <v>446</v>
      </c>
      <c r="E245">
        <v>5</v>
      </c>
      <c r="F245" t="s">
        <v>46</v>
      </c>
      <c r="G245">
        <v>26</v>
      </c>
      <c r="H245" t="s">
        <v>48</v>
      </c>
      <c r="I245">
        <f>VLOOKUP(G245,並び替え用!$A:$C,3,FALSE)</f>
        <v>26</v>
      </c>
    </row>
    <row r="246" spans="1:9">
      <c r="A246">
        <v>245</v>
      </c>
      <c r="B246">
        <v>326065</v>
      </c>
      <c r="C246" t="s">
        <v>447</v>
      </c>
      <c r="D246" t="s">
        <v>448</v>
      </c>
      <c r="E246">
        <v>5</v>
      </c>
      <c r="F246" t="s">
        <v>46</v>
      </c>
      <c r="G246">
        <v>26</v>
      </c>
      <c r="H246" t="s">
        <v>48</v>
      </c>
      <c r="I246">
        <f>VLOOKUP(G246,並び替え用!$A:$C,3,FALSE)</f>
        <v>26</v>
      </c>
    </row>
    <row r="247" spans="1:9">
      <c r="A247">
        <v>246</v>
      </c>
      <c r="B247">
        <v>327010</v>
      </c>
      <c r="C247" t="s">
        <v>449</v>
      </c>
      <c r="D247" t="s">
        <v>450</v>
      </c>
      <c r="E247">
        <v>5</v>
      </c>
      <c r="F247" t="s">
        <v>46</v>
      </c>
      <c r="G247">
        <v>27</v>
      </c>
      <c r="H247" t="s">
        <v>49</v>
      </c>
      <c r="I247">
        <f>VLOOKUP(G247,並び替え用!$A:$C,3,FALSE)</f>
        <v>25</v>
      </c>
    </row>
    <row r="248" spans="1:9">
      <c r="A248">
        <v>247</v>
      </c>
      <c r="B248">
        <v>327141</v>
      </c>
      <c r="C248" t="s">
        <v>451</v>
      </c>
      <c r="D248" t="s">
        <v>452</v>
      </c>
      <c r="E248">
        <v>5</v>
      </c>
      <c r="F248" t="s">
        <v>46</v>
      </c>
      <c r="G248">
        <v>27</v>
      </c>
      <c r="H248" t="s">
        <v>49</v>
      </c>
      <c r="I248">
        <f>VLOOKUP(G248,並び替え用!$A:$C,3,FALSE)</f>
        <v>25</v>
      </c>
    </row>
    <row r="249" spans="1:9">
      <c r="A249">
        <v>248</v>
      </c>
      <c r="B249">
        <v>327145</v>
      </c>
      <c r="C249" t="s">
        <v>453</v>
      </c>
      <c r="D249" t="s">
        <v>454</v>
      </c>
      <c r="E249">
        <v>5</v>
      </c>
      <c r="F249" t="s">
        <v>46</v>
      </c>
      <c r="G249">
        <v>27</v>
      </c>
      <c r="H249" t="s">
        <v>49</v>
      </c>
      <c r="I249">
        <f>VLOOKUP(G249,並び替え用!$A:$C,3,FALSE)</f>
        <v>25</v>
      </c>
    </row>
    <row r="250" spans="1:9">
      <c r="A250">
        <v>249</v>
      </c>
      <c r="B250">
        <v>327169</v>
      </c>
      <c r="C250" t="s">
        <v>455</v>
      </c>
      <c r="D250" t="s">
        <v>456</v>
      </c>
      <c r="E250">
        <v>5</v>
      </c>
      <c r="F250" t="s">
        <v>46</v>
      </c>
      <c r="G250">
        <v>27</v>
      </c>
      <c r="H250" t="s">
        <v>49</v>
      </c>
      <c r="I250">
        <f>VLOOKUP(G250,並び替え用!$A:$C,3,FALSE)</f>
        <v>25</v>
      </c>
    </row>
    <row r="251" spans="1:9">
      <c r="A251">
        <v>250</v>
      </c>
      <c r="B251">
        <v>327172</v>
      </c>
      <c r="C251" t="s">
        <v>457</v>
      </c>
      <c r="D251" t="s">
        <v>458</v>
      </c>
      <c r="E251">
        <v>5</v>
      </c>
      <c r="F251" t="s">
        <v>46</v>
      </c>
      <c r="G251">
        <v>27</v>
      </c>
      <c r="H251" t="s">
        <v>49</v>
      </c>
      <c r="I251">
        <f>VLOOKUP(G251,並び替え用!$A:$C,3,FALSE)</f>
        <v>25</v>
      </c>
    </row>
    <row r="252" spans="1:9">
      <c r="A252">
        <v>251</v>
      </c>
      <c r="B252">
        <v>327187</v>
      </c>
      <c r="C252" t="s">
        <v>459</v>
      </c>
      <c r="D252" t="s">
        <v>460</v>
      </c>
      <c r="E252">
        <v>5</v>
      </c>
      <c r="F252" t="s">
        <v>46</v>
      </c>
      <c r="G252">
        <v>27</v>
      </c>
      <c r="H252" t="s">
        <v>49</v>
      </c>
      <c r="I252">
        <f>VLOOKUP(G252,並び替え用!$A:$C,3,FALSE)</f>
        <v>25</v>
      </c>
    </row>
    <row r="253" spans="1:9">
      <c r="A253">
        <v>252</v>
      </c>
      <c r="B253">
        <v>327202</v>
      </c>
      <c r="C253" t="s">
        <v>461</v>
      </c>
      <c r="D253" t="s">
        <v>462</v>
      </c>
      <c r="E253">
        <v>5</v>
      </c>
      <c r="F253" t="s">
        <v>46</v>
      </c>
      <c r="G253">
        <v>27</v>
      </c>
      <c r="H253" t="s">
        <v>49</v>
      </c>
      <c r="I253">
        <f>VLOOKUP(G253,並び替え用!$A:$C,3,FALSE)</f>
        <v>25</v>
      </c>
    </row>
    <row r="254" spans="1:9">
      <c r="A254">
        <v>253</v>
      </c>
      <c r="B254">
        <v>327205</v>
      </c>
      <c r="C254" t="s">
        <v>463</v>
      </c>
      <c r="D254" t="s">
        <v>464</v>
      </c>
      <c r="E254">
        <v>5</v>
      </c>
      <c r="F254" t="s">
        <v>46</v>
      </c>
      <c r="G254">
        <v>27</v>
      </c>
      <c r="H254" t="s">
        <v>49</v>
      </c>
      <c r="I254">
        <f>VLOOKUP(G254,並び替え用!$A:$C,3,FALSE)</f>
        <v>25</v>
      </c>
    </row>
    <row r="255" spans="1:9">
      <c r="A255">
        <v>254</v>
      </c>
      <c r="B255">
        <v>327207</v>
      </c>
      <c r="C255" t="s">
        <v>465</v>
      </c>
      <c r="D255" t="s">
        <v>466</v>
      </c>
      <c r="E255">
        <v>5</v>
      </c>
      <c r="F255" t="s">
        <v>46</v>
      </c>
      <c r="G255">
        <v>27</v>
      </c>
      <c r="H255" t="s">
        <v>49</v>
      </c>
      <c r="I255">
        <f>VLOOKUP(G255,並び替え用!$A:$C,3,FALSE)</f>
        <v>25</v>
      </c>
    </row>
    <row r="256" spans="1:9">
      <c r="A256">
        <v>255</v>
      </c>
      <c r="B256">
        <v>327209</v>
      </c>
      <c r="C256" t="s">
        <v>467</v>
      </c>
      <c r="D256" t="s">
        <v>468</v>
      </c>
      <c r="E256">
        <v>5</v>
      </c>
      <c r="F256" t="s">
        <v>46</v>
      </c>
      <c r="G256">
        <v>27</v>
      </c>
      <c r="H256" t="s">
        <v>49</v>
      </c>
      <c r="I256">
        <f>VLOOKUP(G256,並び替え用!$A:$C,3,FALSE)</f>
        <v>25</v>
      </c>
    </row>
    <row r="257" spans="1:9">
      <c r="A257">
        <v>256</v>
      </c>
      <c r="B257">
        <v>327210</v>
      </c>
      <c r="C257" t="s">
        <v>469</v>
      </c>
      <c r="D257" t="s">
        <v>470</v>
      </c>
      <c r="E257">
        <v>5</v>
      </c>
      <c r="F257" t="s">
        <v>46</v>
      </c>
      <c r="G257">
        <v>27</v>
      </c>
      <c r="H257" t="s">
        <v>49</v>
      </c>
      <c r="I257">
        <f>VLOOKUP(G257,並び替え用!$A:$C,3,FALSE)</f>
        <v>25</v>
      </c>
    </row>
    <row r="258" spans="1:9">
      <c r="A258">
        <v>257</v>
      </c>
      <c r="B258">
        <v>327211</v>
      </c>
      <c r="C258" t="s">
        <v>471</v>
      </c>
      <c r="D258" t="s">
        <v>472</v>
      </c>
      <c r="E258">
        <v>5</v>
      </c>
      <c r="F258" t="s">
        <v>46</v>
      </c>
      <c r="G258">
        <v>27</v>
      </c>
      <c r="H258" t="s">
        <v>49</v>
      </c>
      <c r="I258">
        <f>VLOOKUP(G258,並び替え用!$A:$C,3,FALSE)</f>
        <v>25</v>
      </c>
    </row>
    <row r="259" spans="1:9">
      <c r="A259">
        <v>258</v>
      </c>
      <c r="B259">
        <v>327212</v>
      </c>
      <c r="C259" t="s">
        <v>473</v>
      </c>
      <c r="D259" t="s">
        <v>474</v>
      </c>
      <c r="E259">
        <v>5</v>
      </c>
      <c r="F259" t="s">
        <v>46</v>
      </c>
      <c r="G259">
        <v>27</v>
      </c>
      <c r="H259" t="s">
        <v>49</v>
      </c>
      <c r="I259">
        <f>VLOOKUP(G259,並び替え用!$A:$C,3,FALSE)</f>
        <v>25</v>
      </c>
    </row>
    <row r="260" spans="1:9">
      <c r="A260">
        <v>259</v>
      </c>
      <c r="B260">
        <v>327213</v>
      </c>
      <c r="C260" t="s">
        <v>475</v>
      </c>
      <c r="D260" t="s">
        <v>476</v>
      </c>
      <c r="E260">
        <v>5</v>
      </c>
      <c r="F260" t="s">
        <v>46</v>
      </c>
      <c r="G260">
        <v>27</v>
      </c>
      <c r="H260" t="s">
        <v>49</v>
      </c>
      <c r="I260">
        <f>VLOOKUP(G260,並び替え用!$A:$C,3,FALSE)</f>
        <v>25</v>
      </c>
    </row>
    <row r="261" spans="1:9">
      <c r="A261">
        <v>260</v>
      </c>
      <c r="B261">
        <v>327214</v>
      </c>
      <c r="C261" t="s">
        <v>477</v>
      </c>
      <c r="D261" t="s">
        <v>478</v>
      </c>
      <c r="E261">
        <v>5</v>
      </c>
      <c r="F261" t="s">
        <v>46</v>
      </c>
      <c r="G261">
        <v>27</v>
      </c>
      <c r="H261" t="s">
        <v>49</v>
      </c>
      <c r="I261">
        <f>VLOOKUP(G261,並び替え用!$A:$C,3,FALSE)</f>
        <v>25</v>
      </c>
    </row>
    <row r="262" spans="1:9">
      <c r="A262">
        <v>261</v>
      </c>
      <c r="B262">
        <v>327215</v>
      </c>
      <c r="C262" t="s">
        <v>479</v>
      </c>
      <c r="D262" t="s">
        <v>480</v>
      </c>
      <c r="E262">
        <v>5</v>
      </c>
      <c r="F262" t="s">
        <v>46</v>
      </c>
      <c r="G262">
        <v>27</v>
      </c>
      <c r="H262" t="s">
        <v>49</v>
      </c>
      <c r="I262">
        <f>VLOOKUP(G262,並び替え用!$A:$C,3,FALSE)</f>
        <v>25</v>
      </c>
    </row>
    <row r="263" spans="1:9">
      <c r="A263">
        <v>262</v>
      </c>
      <c r="B263">
        <v>327216</v>
      </c>
      <c r="C263" t="s">
        <v>660</v>
      </c>
      <c r="D263" t="s">
        <v>661</v>
      </c>
      <c r="E263">
        <v>5</v>
      </c>
      <c r="F263" t="s">
        <v>46</v>
      </c>
      <c r="G263">
        <v>27</v>
      </c>
      <c r="H263" t="s">
        <v>49</v>
      </c>
      <c r="I263">
        <f>VLOOKUP(G263,並び替え用!$A:$C,3,FALSE)</f>
        <v>25</v>
      </c>
    </row>
    <row r="264" spans="1:9">
      <c r="A264">
        <v>263</v>
      </c>
      <c r="B264">
        <v>328007</v>
      </c>
      <c r="C264" t="s">
        <v>481</v>
      </c>
      <c r="D264" t="s">
        <v>482</v>
      </c>
      <c r="E264">
        <v>5</v>
      </c>
      <c r="F264" t="s">
        <v>46</v>
      </c>
      <c r="G264">
        <v>28</v>
      </c>
      <c r="H264" t="s">
        <v>50</v>
      </c>
      <c r="I264">
        <f>VLOOKUP(G264,並び替え用!$A:$C,3,FALSE)</f>
        <v>27</v>
      </c>
    </row>
    <row r="265" spans="1:9">
      <c r="A265">
        <v>264</v>
      </c>
      <c r="B265">
        <v>328141</v>
      </c>
      <c r="C265" t="s">
        <v>483</v>
      </c>
      <c r="D265" t="s">
        <v>484</v>
      </c>
      <c r="E265">
        <v>5</v>
      </c>
      <c r="F265" t="s">
        <v>46</v>
      </c>
      <c r="G265">
        <v>28</v>
      </c>
      <c r="H265" t="s">
        <v>50</v>
      </c>
      <c r="I265">
        <f>VLOOKUP(G265,並び替え用!$A:$C,3,FALSE)</f>
        <v>27</v>
      </c>
    </row>
    <row r="266" spans="1:9">
      <c r="A266">
        <v>265</v>
      </c>
      <c r="B266">
        <v>328156</v>
      </c>
      <c r="C266" t="s">
        <v>485</v>
      </c>
      <c r="D266" t="s">
        <v>486</v>
      </c>
      <c r="E266">
        <v>5</v>
      </c>
      <c r="F266" t="s">
        <v>46</v>
      </c>
      <c r="G266">
        <v>28</v>
      </c>
      <c r="H266" t="s">
        <v>50</v>
      </c>
      <c r="I266">
        <f>VLOOKUP(G266,並び替え用!$A:$C,3,FALSE)</f>
        <v>27</v>
      </c>
    </row>
    <row r="267" spans="1:9">
      <c r="A267">
        <v>266</v>
      </c>
      <c r="B267">
        <v>328157</v>
      </c>
      <c r="C267" t="s">
        <v>487</v>
      </c>
      <c r="D267" t="s">
        <v>488</v>
      </c>
      <c r="E267">
        <v>5</v>
      </c>
      <c r="F267" t="s">
        <v>46</v>
      </c>
      <c r="G267">
        <v>28</v>
      </c>
      <c r="H267" t="s">
        <v>50</v>
      </c>
      <c r="I267">
        <f>VLOOKUP(G267,並び替え用!$A:$C,3,FALSE)</f>
        <v>27</v>
      </c>
    </row>
    <row r="268" spans="1:9">
      <c r="A268">
        <v>267</v>
      </c>
      <c r="B268">
        <v>328161</v>
      </c>
      <c r="C268" t="s">
        <v>489</v>
      </c>
      <c r="D268" t="s">
        <v>490</v>
      </c>
      <c r="E268">
        <v>5</v>
      </c>
      <c r="F268" t="s">
        <v>46</v>
      </c>
      <c r="G268">
        <v>28</v>
      </c>
      <c r="H268" t="s">
        <v>50</v>
      </c>
      <c r="I268">
        <f>VLOOKUP(G268,並び替え用!$A:$C,3,FALSE)</f>
        <v>27</v>
      </c>
    </row>
    <row r="269" spans="1:9">
      <c r="A269">
        <v>268</v>
      </c>
      <c r="B269">
        <v>328163</v>
      </c>
      <c r="C269" t="s">
        <v>491</v>
      </c>
      <c r="D269" t="s">
        <v>492</v>
      </c>
      <c r="E269">
        <v>5</v>
      </c>
      <c r="F269" t="s">
        <v>46</v>
      </c>
      <c r="G269">
        <v>28</v>
      </c>
      <c r="H269" t="s">
        <v>50</v>
      </c>
      <c r="I269">
        <f>VLOOKUP(G269,並び替え用!$A:$C,3,FALSE)</f>
        <v>27</v>
      </c>
    </row>
    <row r="270" spans="1:9">
      <c r="A270">
        <v>269</v>
      </c>
      <c r="B270">
        <v>328164</v>
      </c>
      <c r="C270" t="s">
        <v>493</v>
      </c>
      <c r="D270" t="s">
        <v>494</v>
      </c>
      <c r="E270">
        <v>5</v>
      </c>
      <c r="F270" t="s">
        <v>46</v>
      </c>
      <c r="G270">
        <v>28</v>
      </c>
      <c r="H270" t="s">
        <v>50</v>
      </c>
      <c r="I270">
        <f>VLOOKUP(G270,並び替え用!$A:$C,3,FALSE)</f>
        <v>27</v>
      </c>
    </row>
    <row r="271" spans="1:9">
      <c r="A271">
        <v>270</v>
      </c>
      <c r="B271">
        <v>328166</v>
      </c>
      <c r="C271" t="s">
        <v>662</v>
      </c>
      <c r="D271" t="s">
        <v>663</v>
      </c>
      <c r="E271">
        <v>5</v>
      </c>
      <c r="F271" t="s">
        <v>46</v>
      </c>
      <c r="G271">
        <v>28</v>
      </c>
      <c r="H271" t="s">
        <v>50</v>
      </c>
      <c r="I271">
        <f>VLOOKUP(G271,並び替え用!$A:$C,3,FALSE)</f>
        <v>27</v>
      </c>
    </row>
    <row r="272" spans="1:9">
      <c r="A272">
        <v>271</v>
      </c>
      <c r="B272">
        <v>328167</v>
      </c>
      <c r="C272" t="s">
        <v>664</v>
      </c>
      <c r="D272" t="s">
        <v>665</v>
      </c>
      <c r="E272">
        <v>5</v>
      </c>
      <c r="F272" t="s">
        <v>46</v>
      </c>
      <c r="G272">
        <v>28</v>
      </c>
      <c r="H272" t="s">
        <v>50</v>
      </c>
      <c r="I272">
        <f>VLOOKUP(G272,並び替え用!$A:$C,3,FALSE)</f>
        <v>27</v>
      </c>
    </row>
    <row r="273" spans="1:9">
      <c r="A273">
        <v>272</v>
      </c>
      <c r="B273">
        <v>328168</v>
      </c>
      <c r="C273" t="s">
        <v>732</v>
      </c>
      <c r="D273" t="s">
        <v>733</v>
      </c>
      <c r="E273">
        <v>5</v>
      </c>
      <c r="F273" t="s">
        <v>46</v>
      </c>
      <c r="G273">
        <v>28</v>
      </c>
      <c r="H273" t="s">
        <v>50</v>
      </c>
      <c r="I273">
        <f>VLOOKUP(G273,並び替え用!$A:$C,3,FALSE)</f>
        <v>27</v>
      </c>
    </row>
    <row r="274" spans="1:9">
      <c r="A274">
        <v>273</v>
      </c>
      <c r="B274">
        <v>328169</v>
      </c>
      <c r="C274" t="s">
        <v>734</v>
      </c>
      <c r="D274" t="s">
        <v>735</v>
      </c>
      <c r="E274">
        <v>5</v>
      </c>
      <c r="F274" t="s">
        <v>46</v>
      </c>
      <c r="G274">
        <v>28</v>
      </c>
      <c r="H274" t="s">
        <v>50</v>
      </c>
      <c r="I274">
        <f>VLOOKUP(G274,並び替え用!$A:$C,3,FALSE)</f>
        <v>27</v>
      </c>
    </row>
    <row r="275" spans="1:9">
      <c r="A275">
        <v>274</v>
      </c>
      <c r="B275">
        <v>329006</v>
      </c>
      <c r="C275" t="s">
        <v>495</v>
      </c>
      <c r="D275" t="s">
        <v>496</v>
      </c>
      <c r="E275">
        <v>5</v>
      </c>
      <c r="F275" t="s">
        <v>46</v>
      </c>
      <c r="G275">
        <v>29</v>
      </c>
      <c r="H275" t="s">
        <v>51</v>
      </c>
      <c r="I275">
        <f>VLOOKUP(G275,並び替え用!$A:$C,3,FALSE)</f>
        <v>28</v>
      </c>
    </row>
    <row r="276" spans="1:9">
      <c r="A276">
        <v>275</v>
      </c>
      <c r="B276">
        <v>329015</v>
      </c>
      <c r="C276" t="s">
        <v>736</v>
      </c>
      <c r="D276" t="s">
        <v>737</v>
      </c>
      <c r="E276">
        <v>5</v>
      </c>
      <c r="F276" t="s">
        <v>46</v>
      </c>
      <c r="G276">
        <v>29</v>
      </c>
      <c r="H276" t="s">
        <v>51</v>
      </c>
      <c r="I276">
        <f>VLOOKUP(G276,並び替え用!$A:$C,3,FALSE)</f>
        <v>28</v>
      </c>
    </row>
    <row r="277" spans="1:9">
      <c r="A277">
        <v>276</v>
      </c>
      <c r="B277">
        <v>329035</v>
      </c>
      <c r="C277" t="s">
        <v>497</v>
      </c>
      <c r="D277" t="s">
        <v>498</v>
      </c>
      <c r="E277">
        <v>5</v>
      </c>
      <c r="F277" t="s">
        <v>46</v>
      </c>
      <c r="G277">
        <v>29</v>
      </c>
      <c r="H277" t="s">
        <v>51</v>
      </c>
      <c r="I277">
        <f>VLOOKUP(G277,並び替え用!$A:$C,3,FALSE)</f>
        <v>28</v>
      </c>
    </row>
    <row r="278" spans="1:9">
      <c r="A278">
        <v>277</v>
      </c>
      <c r="B278">
        <v>329036</v>
      </c>
      <c r="C278" t="s">
        <v>499</v>
      </c>
      <c r="D278" t="s">
        <v>500</v>
      </c>
      <c r="E278">
        <v>5</v>
      </c>
      <c r="F278" t="s">
        <v>46</v>
      </c>
      <c r="G278">
        <v>29</v>
      </c>
      <c r="H278" t="s">
        <v>51</v>
      </c>
      <c r="I278">
        <f>VLOOKUP(G278,並び替え用!$A:$C,3,FALSE)</f>
        <v>28</v>
      </c>
    </row>
    <row r="279" spans="1:9">
      <c r="A279">
        <v>278</v>
      </c>
      <c r="B279">
        <v>330002</v>
      </c>
      <c r="C279" t="s">
        <v>698</v>
      </c>
      <c r="D279" t="s">
        <v>699</v>
      </c>
      <c r="E279">
        <v>5</v>
      </c>
      <c r="F279" t="s">
        <v>46</v>
      </c>
      <c r="G279">
        <v>30</v>
      </c>
      <c r="H279" t="s">
        <v>52</v>
      </c>
      <c r="I279">
        <f>VLOOKUP(G279,並び替え用!$A:$C,3,FALSE)</f>
        <v>30</v>
      </c>
    </row>
    <row r="280" spans="1:9">
      <c r="A280">
        <v>279</v>
      </c>
      <c r="B280">
        <v>330005</v>
      </c>
      <c r="C280" t="s">
        <v>501</v>
      </c>
      <c r="D280" t="s">
        <v>502</v>
      </c>
      <c r="E280">
        <v>5</v>
      </c>
      <c r="F280" t="s">
        <v>46</v>
      </c>
      <c r="G280">
        <v>30</v>
      </c>
      <c r="H280" t="s">
        <v>52</v>
      </c>
      <c r="I280">
        <f>VLOOKUP(G280,並び替え用!$A:$C,3,FALSE)</f>
        <v>30</v>
      </c>
    </row>
    <row r="281" spans="1:9">
      <c r="A281">
        <v>280</v>
      </c>
      <c r="B281">
        <v>330006</v>
      </c>
      <c r="C281" t="s">
        <v>503</v>
      </c>
      <c r="D281" t="s">
        <v>504</v>
      </c>
      <c r="E281">
        <v>5</v>
      </c>
      <c r="F281" t="s">
        <v>46</v>
      </c>
      <c r="G281">
        <v>30</v>
      </c>
      <c r="H281" t="s">
        <v>52</v>
      </c>
      <c r="I281">
        <f>VLOOKUP(G281,並び替え用!$A:$C,3,FALSE)</f>
        <v>30</v>
      </c>
    </row>
    <row r="282" spans="1:9">
      <c r="A282">
        <v>281</v>
      </c>
      <c r="B282">
        <v>330007</v>
      </c>
      <c r="C282" t="s">
        <v>519</v>
      </c>
      <c r="D282" t="s">
        <v>520</v>
      </c>
      <c r="E282">
        <v>5</v>
      </c>
      <c r="F282" t="s">
        <v>46</v>
      </c>
      <c r="G282">
        <v>30</v>
      </c>
      <c r="H282" t="s">
        <v>52</v>
      </c>
      <c r="I282">
        <f>VLOOKUP(G282,並び替え用!$A:$C,3,FALSE)</f>
        <v>30</v>
      </c>
    </row>
    <row r="283" spans="1:9">
      <c r="A283">
        <v>282</v>
      </c>
      <c r="B283">
        <v>331004</v>
      </c>
      <c r="C283" t="s">
        <v>505</v>
      </c>
      <c r="D283" t="s">
        <v>506</v>
      </c>
      <c r="E283">
        <v>6</v>
      </c>
      <c r="F283" t="s">
        <v>53</v>
      </c>
      <c r="G283">
        <v>31</v>
      </c>
      <c r="H283" t="s">
        <v>54</v>
      </c>
      <c r="I283">
        <f>VLOOKUP(G283,並び替え用!$A:$C,3,FALSE)</f>
        <v>34</v>
      </c>
    </row>
    <row r="284" spans="1:9">
      <c r="A284">
        <v>283</v>
      </c>
      <c r="B284">
        <v>331005</v>
      </c>
      <c r="C284" t="s">
        <v>666</v>
      </c>
      <c r="D284" t="s">
        <v>667</v>
      </c>
      <c r="E284">
        <v>6</v>
      </c>
      <c r="F284" t="s">
        <v>53</v>
      </c>
      <c r="G284">
        <v>31</v>
      </c>
      <c r="H284" t="s">
        <v>54</v>
      </c>
      <c r="I284">
        <f>VLOOKUP(G284,並び替え用!$A:$C,3,FALSE)</f>
        <v>34</v>
      </c>
    </row>
    <row r="285" spans="1:9">
      <c r="A285">
        <v>284</v>
      </c>
      <c r="B285">
        <v>332003</v>
      </c>
      <c r="C285" t="s">
        <v>507</v>
      </c>
      <c r="D285" t="s">
        <v>508</v>
      </c>
      <c r="E285">
        <v>6</v>
      </c>
      <c r="F285" t="s">
        <v>53</v>
      </c>
      <c r="G285">
        <v>32</v>
      </c>
      <c r="H285" t="s">
        <v>55</v>
      </c>
      <c r="I285">
        <f>VLOOKUP(G285,並び替え用!$A:$C,3,FALSE)</f>
        <v>35</v>
      </c>
    </row>
    <row r="286" spans="1:9">
      <c r="A286">
        <v>285</v>
      </c>
      <c r="B286">
        <v>332015</v>
      </c>
      <c r="C286" t="s">
        <v>668</v>
      </c>
      <c r="D286" t="s">
        <v>669</v>
      </c>
      <c r="E286">
        <v>6</v>
      </c>
      <c r="F286" t="s">
        <v>53</v>
      </c>
      <c r="G286">
        <v>32</v>
      </c>
      <c r="H286" t="s">
        <v>55</v>
      </c>
      <c r="I286">
        <f>VLOOKUP(G286,並び替え用!$A:$C,3,FALSE)</f>
        <v>35</v>
      </c>
    </row>
    <row r="287" spans="1:9">
      <c r="A287">
        <v>286</v>
      </c>
      <c r="B287">
        <v>333005</v>
      </c>
      <c r="C287" t="s">
        <v>670</v>
      </c>
      <c r="D287" t="s">
        <v>671</v>
      </c>
      <c r="E287">
        <v>6</v>
      </c>
      <c r="F287" t="s">
        <v>53</v>
      </c>
      <c r="G287">
        <v>33</v>
      </c>
      <c r="H287" t="s">
        <v>56</v>
      </c>
      <c r="I287">
        <f>VLOOKUP(G287,並び替え用!$A:$C,3,FALSE)</f>
        <v>32</v>
      </c>
    </row>
    <row r="288" spans="1:9">
      <c r="A288">
        <v>287</v>
      </c>
      <c r="B288">
        <v>333019</v>
      </c>
      <c r="C288" t="s">
        <v>509</v>
      </c>
      <c r="D288" t="s">
        <v>510</v>
      </c>
      <c r="E288">
        <v>6</v>
      </c>
      <c r="F288" t="s">
        <v>53</v>
      </c>
      <c r="G288">
        <v>33</v>
      </c>
      <c r="H288" t="s">
        <v>56</v>
      </c>
      <c r="I288">
        <f>VLOOKUP(G288,並び替え用!$A:$C,3,FALSE)</f>
        <v>32</v>
      </c>
    </row>
    <row r="289" spans="1:9">
      <c r="A289">
        <v>288</v>
      </c>
      <c r="B289">
        <v>333022</v>
      </c>
      <c r="C289" t="s">
        <v>511</v>
      </c>
      <c r="D289" t="s">
        <v>512</v>
      </c>
      <c r="E289">
        <v>6</v>
      </c>
      <c r="F289" t="s">
        <v>53</v>
      </c>
      <c r="G289">
        <v>33</v>
      </c>
      <c r="H289" t="s">
        <v>56</v>
      </c>
      <c r="I289">
        <f>VLOOKUP(G289,並び替え用!$A:$C,3,FALSE)</f>
        <v>32</v>
      </c>
    </row>
    <row r="290" spans="1:9">
      <c r="A290">
        <v>289</v>
      </c>
      <c r="B290">
        <v>333025</v>
      </c>
      <c r="C290" t="s">
        <v>672</v>
      </c>
      <c r="D290" t="s">
        <v>673</v>
      </c>
      <c r="E290">
        <v>6</v>
      </c>
      <c r="F290" t="s">
        <v>53</v>
      </c>
      <c r="G290">
        <v>33</v>
      </c>
      <c r="H290" t="s">
        <v>56</v>
      </c>
      <c r="I290">
        <f>VLOOKUP(G290,並び替え用!$A:$C,3,FALSE)</f>
        <v>32</v>
      </c>
    </row>
    <row r="291" spans="1:9">
      <c r="A291">
        <v>290</v>
      </c>
      <c r="B291">
        <v>334038</v>
      </c>
      <c r="C291" t="s">
        <v>513</v>
      </c>
      <c r="D291" t="s">
        <v>514</v>
      </c>
      <c r="E291">
        <v>6</v>
      </c>
      <c r="F291" t="s">
        <v>53</v>
      </c>
      <c r="G291">
        <v>34</v>
      </c>
      <c r="H291" t="s">
        <v>57</v>
      </c>
      <c r="I291">
        <f>VLOOKUP(G291,並び替え用!$A:$C,3,FALSE)</f>
        <v>31</v>
      </c>
    </row>
    <row r="292" spans="1:9">
      <c r="A292">
        <v>291</v>
      </c>
      <c r="B292">
        <v>334040</v>
      </c>
      <c r="C292" t="s">
        <v>515</v>
      </c>
      <c r="D292" t="s">
        <v>516</v>
      </c>
      <c r="E292">
        <v>6</v>
      </c>
      <c r="F292" t="s">
        <v>53</v>
      </c>
      <c r="G292">
        <v>34</v>
      </c>
      <c r="H292" t="s">
        <v>57</v>
      </c>
      <c r="I292">
        <f>VLOOKUP(G292,並び替え用!$A:$C,3,FALSE)</f>
        <v>31</v>
      </c>
    </row>
    <row r="293" spans="1:9">
      <c r="A293">
        <v>292</v>
      </c>
      <c r="B293">
        <v>334048</v>
      </c>
      <c r="C293" t="s">
        <v>517</v>
      </c>
      <c r="D293" t="s">
        <v>518</v>
      </c>
      <c r="E293">
        <v>6</v>
      </c>
      <c r="F293" t="s">
        <v>53</v>
      </c>
      <c r="G293">
        <v>34</v>
      </c>
      <c r="H293" t="s">
        <v>57</v>
      </c>
      <c r="I293">
        <f>VLOOKUP(G293,並び替え用!$A:$C,3,FALSE)</f>
        <v>31</v>
      </c>
    </row>
    <row r="294" spans="1:9">
      <c r="A294">
        <v>293</v>
      </c>
      <c r="B294">
        <v>334052</v>
      </c>
      <c r="C294" t="s">
        <v>521</v>
      </c>
      <c r="D294" t="s">
        <v>522</v>
      </c>
      <c r="E294">
        <v>6</v>
      </c>
      <c r="F294" t="s">
        <v>53</v>
      </c>
      <c r="G294">
        <v>34</v>
      </c>
      <c r="H294" t="s">
        <v>57</v>
      </c>
      <c r="I294">
        <f>VLOOKUP(G294,並び替え用!$A:$C,3,FALSE)</f>
        <v>31</v>
      </c>
    </row>
    <row r="295" spans="1:9">
      <c r="A295">
        <v>294</v>
      </c>
      <c r="B295">
        <v>334055</v>
      </c>
      <c r="C295" t="s">
        <v>700</v>
      </c>
      <c r="D295" t="s">
        <v>523</v>
      </c>
      <c r="E295">
        <v>6</v>
      </c>
      <c r="F295" t="s">
        <v>53</v>
      </c>
      <c r="G295">
        <v>34</v>
      </c>
      <c r="H295" t="s">
        <v>57</v>
      </c>
      <c r="I295">
        <f>VLOOKUP(G295,並び替え用!$A:$C,3,FALSE)</f>
        <v>31</v>
      </c>
    </row>
    <row r="296" spans="1:9">
      <c r="A296">
        <v>295</v>
      </c>
      <c r="B296">
        <v>334057</v>
      </c>
      <c r="C296" t="s">
        <v>524</v>
      </c>
      <c r="D296" t="s">
        <v>525</v>
      </c>
      <c r="E296">
        <v>6</v>
      </c>
      <c r="F296" t="s">
        <v>53</v>
      </c>
      <c r="G296">
        <v>34</v>
      </c>
      <c r="H296" t="s">
        <v>57</v>
      </c>
      <c r="I296">
        <f>VLOOKUP(G296,並び替え用!$A:$C,3,FALSE)</f>
        <v>31</v>
      </c>
    </row>
    <row r="297" spans="1:9">
      <c r="A297">
        <v>296</v>
      </c>
      <c r="B297">
        <v>334058</v>
      </c>
      <c r="C297" t="s">
        <v>526</v>
      </c>
      <c r="D297" t="s">
        <v>527</v>
      </c>
      <c r="E297">
        <v>6</v>
      </c>
      <c r="F297" t="s">
        <v>53</v>
      </c>
      <c r="G297">
        <v>34</v>
      </c>
      <c r="H297" t="s">
        <v>57</v>
      </c>
      <c r="I297">
        <f>VLOOKUP(G297,並び替え用!$A:$C,3,FALSE)</f>
        <v>31</v>
      </c>
    </row>
    <row r="298" spans="1:9">
      <c r="A298">
        <v>297</v>
      </c>
      <c r="B298">
        <v>334059</v>
      </c>
      <c r="C298" t="s">
        <v>528</v>
      </c>
      <c r="D298" t="s">
        <v>529</v>
      </c>
      <c r="E298">
        <v>6</v>
      </c>
      <c r="F298" t="s">
        <v>53</v>
      </c>
      <c r="G298">
        <v>34</v>
      </c>
      <c r="H298" t="s">
        <v>57</v>
      </c>
      <c r="I298">
        <f>VLOOKUP(G298,並び替え用!$A:$C,3,FALSE)</f>
        <v>31</v>
      </c>
    </row>
    <row r="299" spans="1:9">
      <c r="A299">
        <v>298</v>
      </c>
      <c r="B299">
        <v>334060</v>
      </c>
      <c r="C299" t="s">
        <v>530</v>
      </c>
      <c r="D299" t="s">
        <v>531</v>
      </c>
      <c r="E299">
        <v>6</v>
      </c>
      <c r="F299" t="s">
        <v>53</v>
      </c>
      <c r="G299">
        <v>34</v>
      </c>
      <c r="H299" t="s">
        <v>57</v>
      </c>
      <c r="I299">
        <f>VLOOKUP(G299,並び替え用!$A:$C,3,FALSE)</f>
        <v>31</v>
      </c>
    </row>
    <row r="300" spans="1:9">
      <c r="A300">
        <v>299</v>
      </c>
      <c r="B300">
        <v>334061</v>
      </c>
      <c r="C300" t="s">
        <v>674</v>
      </c>
      <c r="D300" t="s">
        <v>675</v>
      </c>
      <c r="E300">
        <v>6</v>
      </c>
      <c r="F300" t="s">
        <v>53</v>
      </c>
      <c r="G300">
        <v>34</v>
      </c>
      <c r="H300" t="s">
        <v>57</v>
      </c>
      <c r="I300">
        <f>VLOOKUP(G300,並び替え用!$A:$C,3,FALSE)</f>
        <v>31</v>
      </c>
    </row>
    <row r="301" spans="1:9">
      <c r="A301">
        <v>300</v>
      </c>
      <c r="B301">
        <v>334062</v>
      </c>
      <c r="C301" t="s">
        <v>759</v>
      </c>
      <c r="D301" t="s">
        <v>760</v>
      </c>
      <c r="E301">
        <v>6</v>
      </c>
      <c r="F301" t="s">
        <v>53</v>
      </c>
      <c r="G301">
        <v>34</v>
      </c>
      <c r="H301" t="s">
        <v>57</v>
      </c>
      <c r="I301">
        <f>VLOOKUP(G301,並び替え用!$A:$C,3,FALSE)</f>
        <v>31</v>
      </c>
    </row>
    <row r="302" spans="1:9">
      <c r="A302">
        <v>301</v>
      </c>
      <c r="B302">
        <v>334063</v>
      </c>
      <c r="C302" t="s">
        <v>761</v>
      </c>
      <c r="D302" t="s">
        <v>762</v>
      </c>
      <c r="E302">
        <v>6</v>
      </c>
      <c r="F302" t="s">
        <v>53</v>
      </c>
      <c r="G302">
        <v>34</v>
      </c>
      <c r="H302" t="s">
        <v>57</v>
      </c>
      <c r="I302">
        <f>VLOOKUP(G302,並び替え用!$A:$C,3,FALSE)</f>
        <v>31</v>
      </c>
    </row>
    <row r="303" spans="1:9">
      <c r="A303">
        <v>302</v>
      </c>
      <c r="B303">
        <v>335015</v>
      </c>
      <c r="C303" t="s">
        <v>532</v>
      </c>
      <c r="D303" t="s">
        <v>533</v>
      </c>
      <c r="E303">
        <v>6</v>
      </c>
      <c r="F303" t="s">
        <v>53</v>
      </c>
      <c r="G303">
        <v>35</v>
      </c>
      <c r="H303" t="s">
        <v>58</v>
      </c>
      <c r="I303">
        <f>VLOOKUP(G303,並び替え用!$A:$C,3,FALSE)</f>
        <v>33</v>
      </c>
    </row>
    <row r="304" spans="1:9">
      <c r="A304">
        <v>303</v>
      </c>
      <c r="B304">
        <v>335023</v>
      </c>
      <c r="C304" t="s">
        <v>534</v>
      </c>
      <c r="D304" t="s">
        <v>535</v>
      </c>
      <c r="E304">
        <v>6</v>
      </c>
      <c r="F304" t="s">
        <v>53</v>
      </c>
      <c r="G304">
        <v>35</v>
      </c>
      <c r="H304" t="s">
        <v>58</v>
      </c>
      <c r="I304">
        <f>VLOOKUP(G304,並び替え用!$A:$C,3,FALSE)</f>
        <v>33</v>
      </c>
    </row>
    <row r="305" spans="1:9">
      <c r="A305">
        <v>304</v>
      </c>
      <c r="B305">
        <v>336003</v>
      </c>
      <c r="C305" t="s">
        <v>738</v>
      </c>
      <c r="D305" t="s">
        <v>739</v>
      </c>
      <c r="E305">
        <v>6</v>
      </c>
      <c r="F305" t="s">
        <v>53</v>
      </c>
      <c r="G305">
        <v>36</v>
      </c>
      <c r="H305" t="s">
        <v>59</v>
      </c>
      <c r="I305">
        <f>VLOOKUP(G305,並び替え用!$A:$C,3,FALSE)</f>
        <v>38</v>
      </c>
    </row>
    <row r="306" spans="1:9">
      <c r="A306">
        <v>305</v>
      </c>
      <c r="B306">
        <v>336007</v>
      </c>
      <c r="C306" t="s">
        <v>676</v>
      </c>
      <c r="D306" t="s">
        <v>677</v>
      </c>
      <c r="E306">
        <v>6</v>
      </c>
      <c r="F306" t="s">
        <v>53</v>
      </c>
      <c r="G306">
        <v>36</v>
      </c>
      <c r="H306" t="s">
        <v>59</v>
      </c>
      <c r="I306">
        <f>VLOOKUP(G306,並び替え用!$A:$C,3,FALSE)</f>
        <v>38</v>
      </c>
    </row>
    <row r="307" spans="1:9">
      <c r="A307">
        <v>306</v>
      </c>
      <c r="B307">
        <v>338002</v>
      </c>
      <c r="C307" t="s">
        <v>740</v>
      </c>
      <c r="D307" t="s">
        <v>741</v>
      </c>
      <c r="E307">
        <v>6</v>
      </c>
      <c r="F307" t="s">
        <v>53</v>
      </c>
      <c r="G307">
        <v>38</v>
      </c>
      <c r="H307" t="s">
        <v>60</v>
      </c>
      <c r="I307">
        <f>VLOOKUP(G307,並び替え用!$A:$C,3,FALSE)</f>
        <v>37</v>
      </c>
    </row>
    <row r="308" spans="1:9">
      <c r="A308">
        <v>307</v>
      </c>
      <c r="B308">
        <v>338008</v>
      </c>
      <c r="C308" t="s">
        <v>536</v>
      </c>
      <c r="D308" t="s">
        <v>537</v>
      </c>
      <c r="E308">
        <v>6</v>
      </c>
      <c r="F308" t="s">
        <v>53</v>
      </c>
      <c r="G308">
        <v>38</v>
      </c>
      <c r="H308" t="s">
        <v>60</v>
      </c>
      <c r="I308">
        <f>VLOOKUP(G308,並び替え用!$A:$C,3,FALSE)</f>
        <v>37</v>
      </c>
    </row>
    <row r="309" spans="1:9">
      <c r="A309">
        <v>308</v>
      </c>
      <c r="B309">
        <v>338009</v>
      </c>
      <c r="C309" t="s">
        <v>538</v>
      </c>
      <c r="D309" t="s">
        <v>539</v>
      </c>
      <c r="E309">
        <v>6</v>
      </c>
      <c r="F309" t="s">
        <v>53</v>
      </c>
      <c r="G309">
        <v>38</v>
      </c>
      <c r="H309" t="s">
        <v>60</v>
      </c>
      <c r="I309">
        <f>VLOOKUP(G309,並び替え用!$A:$C,3,FALSE)</f>
        <v>37</v>
      </c>
    </row>
    <row r="310" spans="1:9">
      <c r="A310">
        <v>309</v>
      </c>
      <c r="B310">
        <v>339002</v>
      </c>
      <c r="C310" t="s">
        <v>742</v>
      </c>
      <c r="D310" t="s">
        <v>743</v>
      </c>
      <c r="E310">
        <v>6</v>
      </c>
      <c r="F310" t="s">
        <v>53</v>
      </c>
      <c r="G310">
        <v>39</v>
      </c>
      <c r="H310" t="s">
        <v>61</v>
      </c>
      <c r="I310">
        <f>VLOOKUP(G310,並び替え用!$A:$C,3,FALSE)</f>
        <v>39</v>
      </c>
    </row>
    <row r="311" spans="1:9">
      <c r="A311">
        <v>310</v>
      </c>
      <c r="B311">
        <v>339004</v>
      </c>
      <c r="C311" t="s">
        <v>540</v>
      </c>
      <c r="D311" t="s">
        <v>541</v>
      </c>
      <c r="E311">
        <v>6</v>
      </c>
      <c r="F311" t="s">
        <v>53</v>
      </c>
      <c r="G311">
        <v>39</v>
      </c>
      <c r="H311" t="s">
        <v>61</v>
      </c>
      <c r="I311">
        <f>VLOOKUP(G311,並び替え用!$A:$C,3,FALSE)</f>
        <v>39</v>
      </c>
    </row>
    <row r="312" spans="1:9">
      <c r="A312">
        <v>311</v>
      </c>
      <c r="B312">
        <v>340010</v>
      </c>
      <c r="C312" t="s">
        <v>542</v>
      </c>
      <c r="D312" t="s">
        <v>543</v>
      </c>
      <c r="E312">
        <v>7</v>
      </c>
      <c r="F312" t="s">
        <v>62</v>
      </c>
      <c r="G312">
        <v>40</v>
      </c>
      <c r="H312" t="s">
        <v>63</v>
      </c>
      <c r="I312">
        <f>VLOOKUP(G312,並び替え用!$A:$C,3,FALSE)</f>
        <v>40</v>
      </c>
    </row>
    <row r="313" spans="1:9">
      <c r="A313">
        <v>312</v>
      </c>
      <c r="B313">
        <v>340046</v>
      </c>
      <c r="C313" t="s">
        <v>544</v>
      </c>
      <c r="D313" t="s">
        <v>545</v>
      </c>
      <c r="E313">
        <v>7</v>
      </c>
      <c r="F313" t="s">
        <v>62</v>
      </c>
      <c r="G313">
        <v>40</v>
      </c>
      <c r="H313" t="s">
        <v>63</v>
      </c>
      <c r="I313">
        <f>VLOOKUP(G313,並び替え用!$A:$C,3,FALSE)</f>
        <v>40</v>
      </c>
    </row>
    <row r="314" spans="1:9">
      <c r="A314">
        <v>313</v>
      </c>
      <c r="B314">
        <v>340051</v>
      </c>
      <c r="C314" t="s">
        <v>546</v>
      </c>
      <c r="D314" t="s">
        <v>547</v>
      </c>
      <c r="E314">
        <v>7</v>
      </c>
      <c r="F314" t="s">
        <v>62</v>
      </c>
      <c r="G314">
        <v>40</v>
      </c>
      <c r="H314" t="s">
        <v>63</v>
      </c>
      <c r="I314">
        <f>VLOOKUP(G314,並び替え用!$A:$C,3,FALSE)</f>
        <v>40</v>
      </c>
    </row>
    <row r="315" spans="1:9">
      <c r="A315">
        <v>314</v>
      </c>
      <c r="B315">
        <v>340052</v>
      </c>
      <c r="C315" t="s">
        <v>678</v>
      </c>
      <c r="D315" t="s">
        <v>679</v>
      </c>
      <c r="E315">
        <v>7</v>
      </c>
      <c r="F315" t="s">
        <v>62</v>
      </c>
      <c r="G315">
        <v>40</v>
      </c>
      <c r="H315" t="s">
        <v>63</v>
      </c>
      <c r="I315">
        <f>VLOOKUP(G315,並び替え用!$A:$C,3,FALSE)</f>
        <v>40</v>
      </c>
    </row>
    <row r="316" spans="1:9">
      <c r="A316">
        <v>315</v>
      </c>
      <c r="B316">
        <v>340053</v>
      </c>
      <c r="C316" t="s">
        <v>680</v>
      </c>
      <c r="D316" t="s">
        <v>681</v>
      </c>
      <c r="E316">
        <v>7</v>
      </c>
      <c r="F316" t="s">
        <v>62</v>
      </c>
      <c r="G316">
        <v>40</v>
      </c>
      <c r="H316" t="s">
        <v>63</v>
      </c>
      <c r="I316">
        <f>VLOOKUP(G316,並び替え用!$A:$C,3,FALSE)</f>
        <v>40</v>
      </c>
    </row>
    <row r="317" spans="1:9">
      <c r="A317">
        <v>316</v>
      </c>
      <c r="B317">
        <v>342004</v>
      </c>
      <c r="C317" t="s">
        <v>548</v>
      </c>
      <c r="D317" t="s">
        <v>549</v>
      </c>
      <c r="E317">
        <v>7</v>
      </c>
      <c r="F317" t="s">
        <v>62</v>
      </c>
      <c r="G317">
        <v>42</v>
      </c>
      <c r="H317" t="s">
        <v>65</v>
      </c>
      <c r="I317">
        <f>VLOOKUP(G317,並び替え用!$A:$C,3,FALSE)</f>
        <v>42</v>
      </c>
    </row>
    <row r="318" spans="1:9">
      <c r="A318">
        <v>317</v>
      </c>
      <c r="B318">
        <v>342010</v>
      </c>
      <c r="C318" t="s">
        <v>550</v>
      </c>
      <c r="D318" t="s">
        <v>551</v>
      </c>
      <c r="E318">
        <v>7</v>
      </c>
      <c r="F318" t="s">
        <v>62</v>
      </c>
      <c r="G318">
        <v>42</v>
      </c>
      <c r="H318" t="s">
        <v>65</v>
      </c>
      <c r="I318">
        <f>VLOOKUP(G318,並び替え用!$A:$C,3,FALSE)</f>
        <v>42</v>
      </c>
    </row>
    <row r="319" spans="1:9">
      <c r="A319">
        <v>318</v>
      </c>
      <c r="B319">
        <v>343019</v>
      </c>
      <c r="C319" t="s">
        <v>552</v>
      </c>
      <c r="D319" t="s">
        <v>553</v>
      </c>
      <c r="E319">
        <v>7</v>
      </c>
      <c r="F319" t="s">
        <v>62</v>
      </c>
      <c r="G319">
        <v>43</v>
      </c>
      <c r="H319" t="s">
        <v>66</v>
      </c>
      <c r="I319">
        <f>VLOOKUP(G319,並び替え用!$A:$C,3,FALSE)</f>
        <v>44</v>
      </c>
    </row>
    <row r="320" spans="1:9">
      <c r="A320">
        <v>319</v>
      </c>
      <c r="B320">
        <v>343020</v>
      </c>
      <c r="C320" t="s">
        <v>400</v>
      </c>
      <c r="D320" t="s">
        <v>401</v>
      </c>
      <c r="E320">
        <v>7</v>
      </c>
      <c r="F320" t="s">
        <v>62</v>
      </c>
      <c r="G320">
        <v>43</v>
      </c>
      <c r="H320" t="s">
        <v>66</v>
      </c>
      <c r="I320">
        <f>VLOOKUP(G320,並び替え用!$A:$C,3,FALSE)</f>
        <v>44</v>
      </c>
    </row>
    <row r="321" spans="1:9">
      <c r="A321">
        <v>320</v>
      </c>
      <c r="B321">
        <v>344001</v>
      </c>
      <c r="C321" t="s">
        <v>554</v>
      </c>
      <c r="D321" t="s">
        <v>555</v>
      </c>
      <c r="E321">
        <v>7</v>
      </c>
      <c r="F321" t="s">
        <v>62</v>
      </c>
      <c r="G321">
        <v>44</v>
      </c>
      <c r="H321" t="s">
        <v>67</v>
      </c>
      <c r="I321">
        <f>VLOOKUP(G321,並び替え用!$A:$C,3,FALSE)</f>
        <v>41</v>
      </c>
    </row>
    <row r="322" spans="1:9">
      <c r="A322">
        <v>321</v>
      </c>
      <c r="B322">
        <v>345004</v>
      </c>
      <c r="C322" t="s">
        <v>556</v>
      </c>
      <c r="D322" t="s">
        <v>744</v>
      </c>
      <c r="E322">
        <v>7</v>
      </c>
      <c r="F322" t="s">
        <v>62</v>
      </c>
      <c r="G322">
        <v>45</v>
      </c>
      <c r="H322" t="s">
        <v>68</v>
      </c>
      <c r="I322">
        <f>VLOOKUP(G322,並び替え用!$A:$C,3,FALSE)</f>
        <v>45</v>
      </c>
    </row>
    <row r="323" spans="1:9">
      <c r="A323">
        <v>322</v>
      </c>
      <c r="B323">
        <v>346014</v>
      </c>
      <c r="C323" t="s">
        <v>557</v>
      </c>
      <c r="D323" t="s">
        <v>558</v>
      </c>
      <c r="E323">
        <v>7</v>
      </c>
      <c r="F323" t="s">
        <v>62</v>
      </c>
      <c r="G323">
        <v>46</v>
      </c>
      <c r="H323" t="s">
        <v>69</v>
      </c>
      <c r="I323">
        <f>VLOOKUP(G323,並び替え用!$A:$C,3,FALSE)</f>
        <v>46</v>
      </c>
    </row>
    <row r="324" spans="1:9">
      <c r="A324">
        <v>323</v>
      </c>
      <c r="B324">
        <v>346015</v>
      </c>
      <c r="C324" t="s">
        <v>559</v>
      </c>
      <c r="D324" t="s">
        <v>560</v>
      </c>
      <c r="E324">
        <v>7</v>
      </c>
      <c r="F324" t="s">
        <v>62</v>
      </c>
      <c r="G324">
        <v>46</v>
      </c>
      <c r="H324" t="s">
        <v>69</v>
      </c>
      <c r="I324">
        <f>VLOOKUP(G324,並び替え用!$A:$C,3,FALSE)</f>
        <v>46</v>
      </c>
    </row>
    <row r="325" spans="1:9">
      <c r="A325">
        <v>324</v>
      </c>
      <c r="B325">
        <v>346016</v>
      </c>
      <c r="C325" t="s">
        <v>561</v>
      </c>
      <c r="D325" t="s">
        <v>562</v>
      </c>
      <c r="E325">
        <v>7</v>
      </c>
      <c r="F325" t="s">
        <v>62</v>
      </c>
      <c r="G325">
        <v>46</v>
      </c>
      <c r="H325" t="s">
        <v>69</v>
      </c>
      <c r="I325">
        <f>VLOOKUP(G325,並び替え用!$A:$C,3,FALSE)</f>
        <v>46</v>
      </c>
    </row>
    <row r="326" spans="1:9">
      <c r="A326">
        <v>325</v>
      </c>
      <c r="B326">
        <v>347031</v>
      </c>
      <c r="C326" t="s">
        <v>563</v>
      </c>
      <c r="D326" t="s">
        <v>564</v>
      </c>
      <c r="E326">
        <v>7</v>
      </c>
      <c r="F326" t="s">
        <v>62</v>
      </c>
      <c r="G326">
        <v>47</v>
      </c>
      <c r="H326" t="s">
        <v>70</v>
      </c>
      <c r="I326">
        <f>VLOOKUP(G326,並び替え用!$A:$C,3,FALSE)</f>
        <v>47</v>
      </c>
    </row>
    <row r="327" spans="1:9">
      <c r="A327">
        <v>326</v>
      </c>
      <c r="B327">
        <v>347034</v>
      </c>
      <c r="C327" t="s">
        <v>565</v>
      </c>
      <c r="D327" t="s">
        <v>566</v>
      </c>
      <c r="E327">
        <v>7</v>
      </c>
      <c r="F327" t="s">
        <v>62</v>
      </c>
      <c r="G327">
        <v>47</v>
      </c>
      <c r="H327" t="s">
        <v>70</v>
      </c>
      <c r="I327">
        <f>VLOOKUP(G327,並び替え用!$A:$C,3,FALSE)</f>
        <v>47</v>
      </c>
    </row>
    <row r="328" spans="1:9">
      <c r="A328">
        <v>327</v>
      </c>
      <c r="B328">
        <v>347037</v>
      </c>
      <c r="C328" t="s">
        <v>567</v>
      </c>
      <c r="D328" t="s">
        <v>568</v>
      </c>
      <c r="E328">
        <v>7</v>
      </c>
      <c r="F328" t="s">
        <v>62</v>
      </c>
      <c r="G328">
        <v>47</v>
      </c>
      <c r="H328" t="s">
        <v>70</v>
      </c>
      <c r="I328">
        <f>VLOOKUP(G328,並び替え用!$A:$C,3,FALSE)</f>
        <v>47</v>
      </c>
    </row>
    <row r="329" spans="1:9">
      <c r="A329">
        <v>328</v>
      </c>
      <c r="B329">
        <v>347038</v>
      </c>
      <c r="C329" t="s">
        <v>682</v>
      </c>
      <c r="D329" t="s">
        <v>683</v>
      </c>
      <c r="E329">
        <v>7</v>
      </c>
      <c r="F329" t="s">
        <v>62</v>
      </c>
      <c r="G329">
        <v>47</v>
      </c>
      <c r="H329" t="s">
        <v>70</v>
      </c>
      <c r="I329">
        <f>VLOOKUP(G329,並び替え用!$A:$C,3,FALSE)</f>
        <v>47</v>
      </c>
    </row>
    <row r="330" spans="1:9">
      <c r="A330">
        <v>329</v>
      </c>
      <c r="B330">
        <v>347039</v>
      </c>
      <c r="C330" t="s">
        <v>684</v>
      </c>
      <c r="D330" t="s">
        <v>685</v>
      </c>
      <c r="E330">
        <v>7</v>
      </c>
      <c r="F330" t="s">
        <v>62</v>
      </c>
      <c r="G330">
        <v>47</v>
      </c>
      <c r="H330" t="s">
        <v>70</v>
      </c>
      <c r="I330">
        <f>VLOOKUP(G330,並び替え用!$A:$C,3,FALSE)</f>
        <v>47</v>
      </c>
    </row>
    <row r="331" spans="1:9">
      <c r="A331">
        <v>330</v>
      </c>
      <c r="B331">
        <v>347040</v>
      </c>
      <c r="C331" t="s">
        <v>686</v>
      </c>
      <c r="D331" t="s">
        <v>687</v>
      </c>
      <c r="E331">
        <v>7</v>
      </c>
      <c r="F331" t="s">
        <v>62</v>
      </c>
      <c r="G331">
        <v>47</v>
      </c>
      <c r="H331" t="s">
        <v>70</v>
      </c>
      <c r="I331">
        <f>VLOOKUP(G331,並び替え用!$A:$C,3,FALSE)</f>
        <v>47</v>
      </c>
    </row>
    <row r="332" spans="1:9">
      <c r="A332">
        <v>331</v>
      </c>
      <c r="B332">
        <v>347041</v>
      </c>
      <c r="C332" t="s">
        <v>688</v>
      </c>
      <c r="D332" t="s">
        <v>689</v>
      </c>
      <c r="E332">
        <v>7</v>
      </c>
      <c r="F332" t="s">
        <v>62</v>
      </c>
      <c r="G332">
        <v>47</v>
      </c>
      <c r="H332" t="s">
        <v>70</v>
      </c>
      <c r="I332">
        <f>VLOOKUP(G332,並び替え用!$A:$C,3,FALSE)</f>
        <v>47</v>
      </c>
    </row>
    <row r="333" spans="1:9">
      <c r="A333">
        <v>332</v>
      </c>
      <c r="B333">
        <v>347042</v>
      </c>
      <c r="C333" t="s">
        <v>745</v>
      </c>
      <c r="D333" t="s">
        <v>746</v>
      </c>
      <c r="E333">
        <v>7</v>
      </c>
      <c r="F333" t="s">
        <v>62</v>
      </c>
      <c r="G333">
        <v>47</v>
      </c>
      <c r="H333" t="s">
        <v>70</v>
      </c>
      <c r="I333">
        <f>VLOOKUP(G333,並び替え用!$A:$C,3,FALSE)</f>
        <v>47</v>
      </c>
    </row>
    <row r="334" spans="1:9">
      <c r="A334">
        <v>333</v>
      </c>
      <c r="B334">
        <v>347043</v>
      </c>
      <c r="C334" t="s">
        <v>747</v>
      </c>
      <c r="D334" t="s">
        <v>748</v>
      </c>
      <c r="E334">
        <v>7</v>
      </c>
      <c r="F334" t="s">
        <v>62</v>
      </c>
      <c r="G334">
        <v>47</v>
      </c>
      <c r="H334" t="s">
        <v>70</v>
      </c>
      <c r="I334">
        <f>VLOOKUP(G334,並び替え用!$A:$C,3,FALSE)</f>
        <v>47</v>
      </c>
    </row>
  </sheetData>
  <autoFilter ref="B1:AF1" xr:uid="{9096C6D4-419B-4629-AB8C-CDE6E1D781AD}"/>
  <phoneticPr fontId="2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2CECD-1AD3-49F4-952C-F9D32723E6ED}">
  <dimension ref="A1:C48"/>
  <sheetViews>
    <sheetView topLeftCell="A16" workbookViewId="0">
      <selection activeCell="C168" sqref="C168"/>
    </sheetView>
  </sheetViews>
  <sheetFormatPr defaultRowHeight="13.5"/>
  <sheetData>
    <row r="1" spans="1:3">
      <c r="A1" s="68" t="s">
        <v>15</v>
      </c>
      <c r="B1" s="68" t="s">
        <v>584</v>
      </c>
      <c r="C1" s="68" t="s">
        <v>585</v>
      </c>
    </row>
    <row r="2" spans="1:3">
      <c r="A2" s="69">
        <v>1</v>
      </c>
      <c r="B2" s="70" t="s">
        <v>586</v>
      </c>
      <c r="C2" s="69">
        <v>1</v>
      </c>
    </row>
    <row r="3" spans="1:3">
      <c r="A3" s="69">
        <v>2</v>
      </c>
      <c r="B3" s="71" t="s">
        <v>20</v>
      </c>
      <c r="C3" s="69">
        <v>4</v>
      </c>
    </row>
    <row r="4" spans="1:3">
      <c r="A4" s="69">
        <v>3</v>
      </c>
      <c r="B4" s="71" t="s">
        <v>22</v>
      </c>
      <c r="C4" s="69">
        <v>7</v>
      </c>
    </row>
    <row r="5" spans="1:3">
      <c r="A5" s="69">
        <v>4</v>
      </c>
      <c r="B5" s="71" t="s">
        <v>23</v>
      </c>
      <c r="C5" s="69">
        <v>2</v>
      </c>
    </row>
    <row r="6" spans="1:3">
      <c r="A6" s="69">
        <v>5</v>
      </c>
      <c r="B6" s="71" t="s">
        <v>24</v>
      </c>
      <c r="C6" s="69">
        <v>6</v>
      </c>
    </row>
    <row r="7" spans="1:3">
      <c r="A7" s="69">
        <v>6</v>
      </c>
      <c r="B7" s="71" t="s">
        <v>25</v>
      </c>
      <c r="C7" s="69">
        <v>5</v>
      </c>
    </row>
    <row r="8" spans="1:3">
      <c r="A8" s="69">
        <v>7</v>
      </c>
      <c r="B8" s="71" t="s">
        <v>26</v>
      </c>
      <c r="C8" s="69">
        <v>3</v>
      </c>
    </row>
    <row r="9" spans="1:3">
      <c r="A9" s="69">
        <v>8</v>
      </c>
      <c r="B9" s="71" t="s">
        <v>28</v>
      </c>
      <c r="C9" s="69">
        <v>14</v>
      </c>
    </row>
    <row r="10" spans="1:3">
      <c r="A10" s="69">
        <v>9</v>
      </c>
      <c r="B10" s="71" t="s">
        <v>29</v>
      </c>
      <c r="C10" s="69">
        <v>13</v>
      </c>
    </row>
    <row r="11" spans="1:3">
      <c r="A11" s="69">
        <v>10</v>
      </c>
      <c r="B11" s="71" t="s">
        <v>30</v>
      </c>
      <c r="C11" s="69">
        <v>12</v>
      </c>
    </row>
    <row r="12" spans="1:3">
      <c r="A12" s="69">
        <v>11</v>
      </c>
      <c r="B12" s="71" t="s">
        <v>31</v>
      </c>
      <c r="C12" s="69">
        <v>11</v>
      </c>
    </row>
    <row r="13" spans="1:3">
      <c r="A13" s="69">
        <v>12</v>
      </c>
      <c r="B13" s="71" t="s">
        <v>32</v>
      </c>
      <c r="C13" s="69">
        <v>10</v>
      </c>
    </row>
    <row r="14" spans="1:3">
      <c r="A14" s="69">
        <v>13</v>
      </c>
      <c r="B14" s="71" t="s">
        <v>33</v>
      </c>
      <c r="C14" s="69">
        <v>8</v>
      </c>
    </row>
    <row r="15" spans="1:3">
      <c r="A15" s="69">
        <v>14</v>
      </c>
      <c r="B15" s="71" t="s">
        <v>34</v>
      </c>
      <c r="C15" s="69">
        <v>9</v>
      </c>
    </row>
    <row r="16" spans="1:3">
      <c r="A16" s="69">
        <v>15</v>
      </c>
      <c r="B16" s="71" t="s">
        <v>36</v>
      </c>
      <c r="C16" s="69">
        <v>24</v>
      </c>
    </row>
    <row r="17" spans="1:3">
      <c r="A17" s="69">
        <v>16</v>
      </c>
      <c r="B17" s="71" t="s">
        <v>37</v>
      </c>
      <c r="C17" s="69">
        <v>22</v>
      </c>
    </row>
    <row r="18" spans="1:3">
      <c r="A18" s="69">
        <v>17</v>
      </c>
      <c r="B18" s="71" t="s">
        <v>587</v>
      </c>
      <c r="C18" s="69">
        <v>21</v>
      </c>
    </row>
    <row r="19" spans="1:3">
      <c r="A19" s="69">
        <v>18</v>
      </c>
      <c r="B19" s="71" t="s">
        <v>38</v>
      </c>
      <c r="C19" s="69">
        <v>20</v>
      </c>
    </row>
    <row r="20" spans="1:3">
      <c r="A20" s="69">
        <v>19</v>
      </c>
      <c r="B20" s="71" t="s">
        <v>39</v>
      </c>
      <c r="C20" s="69">
        <v>15</v>
      </c>
    </row>
    <row r="21" spans="1:3">
      <c r="A21" s="69">
        <v>20</v>
      </c>
      <c r="B21" s="71" t="s">
        <v>40</v>
      </c>
      <c r="C21" s="69">
        <v>23</v>
      </c>
    </row>
    <row r="22" spans="1:3">
      <c r="A22" s="69">
        <v>21</v>
      </c>
      <c r="B22" s="71" t="s">
        <v>41</v>
      </c>
      <c r="C22" s="69">
        <v>19</v>
      </c>
    </row>
    <row r="23" spans="1:3">
      <c r="A23" s="69">
        <v>22</v>
      </c>
      <c r="B23" s="71" t="s">
        <v>42</v>
      </c>
      <c r="C23" s="69">
        <v>18</v>
      </c>
    </row>
    <row r="24" spans="1:3">
      <c r="A24" s="69">
        <v>23</v>
      </c>
      <c r="B24" s="71" t="s">
        <v>44</v>
      </c>
      <c r="C24" s="69">
        <v>16</v>
      </c>
    </row>
    <row r="25" spans="1:3">
      <c r="A25" s="69">
        <v>24</v>
      </c>
      <c r="B25" s="71" t="s">
        <v>45</v>
      </c>
      <c r="C25" s="69">
        <v>17</v>
      </c>
    </row>
    <row r="26" spans="1:3">
      <c r="A26" s="69">
        <v>25</v>
      </c>
      <c r="B26" s="71" t="s">
        <v>47</v>
      </c>
      <c r="C26" s="69">
        <v>29</v>
      </c>
    </row>
    <row r="27" spans="1:3">
      <c r="A27" s="69">
        <v>26</v>
      </c>
      <c r="B27" s="71" t="s">
        <v>48</v>
      </c>
      <c r="C27" s="69">
        <v>26</v>
      </c>
    </row>
    <row r="28" spans="1:3">
      <c r="A28" s="69">
        <v>27</v>
      </c>
      <c r="B28" s="71" t="s">
        <v>49</v>
      </c>
      <c r="C28" s="69">
        <v>25</v>
      </c>
    </row>
    <row r="29" spans="1:3">
      <c r="A29" s="69">
        <v>28</v>
      </c>
      <c r="B29" s="71" t="s">
        <v>50</v>
      </c>
      <c r="C29" s="69">
        <v>27</v>
      </c>
    </row>
    <row r="30" spans="1:3">
      <c r="A30" s="69">
        <v>29</v>
      </c>
      <c r="B30" s="71" t="s">
        <v>51</v>
      </c>
      <c r="C30" s="69">
        <v>28</v>
      </c>
    </row>
    <row r="31" spans="1:3">
      <c r="A31" s="69">
        <v>30</v>
      </c>
      <c r="B31" s="71" t="s">
        <v>52</v>
      </c>
      <c r="C31" s="69">
        <v>30</v>
      </c>
    </row>
    <row r="32" spans="1:3">
      <c r="A32" s="69">
        <v>31</v>
      </c>
      <c r="B32" s="71" t="s">
        <v>54</v>
      </c>
      <c r="C32" s="69">
        <v>34</v>
      </c>
    </row>
    <row r="33" spans="1:3">
      <c r="A33" s="69">
        <v>32</v>
      </c>
      <c r="B33" s="71" t="s">
        <v>55</v>
      </c>
      <c r="C33" s="69">
        <v>35</v>
      </c>
    </row>
    <row r="34" spans="1:3">
      <c r="A34" s="69">
        <v>33</v>
      </c>
      <c r="B34" s="71" t="s">
        <v>56</v>
      </c>
      <c r="C34" s="69">
        <v>32</v>
      </c>
    </row>
    <row r="35" spans="1:3">
      <c r="A35" s="69">
        <v>34</v>
      </c>
      <c r="B35" s="71" t="s">
        <v>57</v>
      </c>
      <c r="C35" s="69">
        <v>31</v>
      </c>
    </row>
    <row r="36" spans="1:3">
      <c r="A36" s="69">
        <v>35</v>
      </c>
      <c r="B36" s="71" t="s">
        <v>58</v>
      </c>
      <c r="C36" s="69">
        <v>33</v>
      </c>
    </row>
    <row r="37" spans="1:3">
      <c r="A37" s="69">
        <v>36</v>
      </c>
      <c r="B37" s="71" t="s">
        <v>59</v>
      </c>
      <c r="C37" s="69">
        <v>38</v>
      </c>
    </row>
    <row r="38" spans="1:3">
      <c r="A38" s="69">
        <v>37</v>
      </c>
      <c r="B38" s="71" t="s">
        <v>588</v>
      </c>
      <c r="C38" s="69">
        <v>36</v>
      </c>
    </row>
    <row r="39" spans="1:3">
      <c r="A39" s="69">
        <v>38</v>
      </c>
      <c r="B39" s="71" t="s">
        <v>60</v>
      </c>
      <c r="C39" s="69">
        <v>37</v>
      </c>
    </row>
    <row r="40" spans="1:3">
      <c r="A40" s="69">
        <v>39</v>
      </c>
      <c r="B40" s="71" t="s">
        <v>61</v>
      </c>
      <c r="C40" s="69">
        <v>39</v>
      </c>
    </row>
    <row r="41" spans="1:3">
      <c r="A41" s="69">
        <v>40</v>
      </c>
      <c r="B41" s="71" t="s">
        <v>63</v>
      </c>
      <c r="C41" s="69">
        <v>40</v>
      </c>
    </row>
    <row r="42" spans="1:3">
      <c r="A42" s="69">
        <v>41</v>
      </c>
      <c r="B42" s="71" t="s">
        <v>589</v>
      </c>
      <c r="C42" s="69">
        <v>43</v>
      </c>
    </row>
    <row r="43" spans="1:3">
      <c r="A43" s="69">
        <v>42</v>
      </c>
      <c r="B43" s="71" t="s">
        <v>65</v>
      </c>
      <c r="C43" s="69">
        <v>42</v>
      </c>
    </row>
    <row r="44" spans="1:3">
      <c r="A44" s="69">
        <v>43</v>
      </c>
      <c r="B44" s="71" t="s">
        <v>66</v>
      </c>
      <c r="C44" s="69">
        <v>44</v>
      </c>
    </row>
    <row r="45" spans="1:3">
      <c r="A45" s="69">
        <v>44</v>
      </c>
      <c r="B45" s="71" t="s">
        <v>67</v>
      </c>
      <c r="C45" s="69">
        <v>41</v>
      </c>
    </row>
    <row r="46" spans="1:3">
      <c r="A46" s="69">
        <v>45</v>
      </c>
      <c r="B46" s="71" t="s">
        <v>68</v>
      </c>
      <c r="C46" s="69">
        <v>45</v>
      </c>
    </row>
    <row r="47" spans="1:3">
      <c r="A47" s="69">
        <v>46</v>
      </c>
      <c r="B47" s="71" t="s">
        <v>69</v>
      </c>
      <c r="C47" s="69">
        <v>46</v>
      </c>
    </row>
    <row r="48" spans="1:3">
      <c r="A48" s="69">
        <v>47</v>
      </c>
      <c r="B48" s="71" t="s">
        <v>70</v>
      </c>
      <c r="C48" s="69">
        <v>47</v>
      </c>
    </row>
  </sheetData>
  <phoneticPr fontId="2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入力用</vt:lpstr>
      <vt:lpstr>集計用</vt:lpstr>
      <vt:lpstr>特別会員</vt:lpstr>
      <vt:lpstr>並び替え用</vt:lpstr>
      <vt:lpstr>集計用!Print_Area</vt:lpstr>
      <vt:lpstr>入力用!Print_Area</vt:lpstr>
      <vt:lpstr>集計用!Print_Titles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soumu-07</cp:lastModifiedBy>
  <cp:revision>2</cp:revision>
  <cp:lastPrinted>2025-03-27T23:24:22Z</cp:lastPrinted>
  <dcterms:created xsi:type="dcterms:W3CDTF">2019-03-13T00:55:00Z</dcterms:created>
  <dcterms:modified xsi:type="dcterms:W3CDTF">2025-04-07T01:31:18Z</dcterms:modified>
</cp:coreProperties>
</file>